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8580" windowHeight="6990" firstSheet="7" activeTab="10"/>
  </bookViews>
  <sheets>
    <sheet name="1.Spieltag" sheetId="1" r:id="rId1"/>
    <sheet name="2.Spieltag" sheetId="2" r:id="rId2"/>
    <sheet name="3.Spieltag" sheetId="3" r:id="rId3"/>
    <sheet name="4.Spieltag" sheetId="4" r:id="rId4"/>
    <sheet name="5.Spieltag" sheetId="5" r:id="rId5"/>
    <sheet name="6.Spieltag" sheetId="6" r:id="rId6"/>
    <sheet name="7.Spieltag" sheetId="7" r:id="rId7"/>
    <sheet name="8.Spieltag" sheetId="8" r:id="rId8"/>
    <sheet name="9.Spieltag" sheetId="9" r:id="rId9"/>
    <sheet name="10.Spieltag" sheetId="10" r:id="rId10"/>
    <sheet name="Tabelle" sheetId="11" r:id="rId11"/>
    <sheet name="Tabelle4" sheetId="12" r:id="rId12"/>
  </sheets>
  <definedNames/>
  <calcPr fullCalcOnLoad="1"/>
</workbook>
</file>

<file path=xl/sharedStrings.xml><?xml version="1.0" encoding="utf-8"?>
<sst xmlns="http://schemas.openxmlformats.org/spreadsheetml/2006/main" count="599" uniqueCount="145">
  <si>
    <t>Westdeutscher Kegel-</t>
  </si>
  <si>
    <t>und Bowlingverband e.V.</t>
  </si>
  <si>
    <t>SPIELBERICHT</t>
  </si>
  <si>
    <t>Gau        Niederrhein</t>
  </si>
  <si>
    <t>Spiel-Nr.</t>
  </si>
  <si>
    <t xml:space="preserve"> .Spieltag</t>
  </si>
  <si>
    <t>Austragungsort:</t>
  </si>
  <si>
    <t xml:space="preserve"> AWO,  42489 Wülfrath,  Schulstr. 13,  Tel.: 02058-3680</t>
  </si>
  <si>
    <t>Datum:</t>
  </si>
  <si>
    <t>Gastgeber:</t>
  </si>
  <si>
    <t>SK Ford Wülfrath 1</t>
  </si>
  <si>
    <t>Gast:</t>
  </si>
  <si>
    <t>Anschrift</t>
  </si>
  <si>
    <t>Christoph Kahl,  Schopstreck 8</t>
  </si>
  <si>
    <t>Anschrift:</t>
  </si>
  <si>
    <t>42327 Wuppertal</t>
  </si>
  <si>
    <t>Tel.</t>
  </si>
  <si>
    <t>02058 - 87759</t>
  </si>
  <si>
    <t>Sp.-Nr</t>
  </si>
  <si>
    <t xml:space="preserve">   Name</t>
  </si>
  <si>
    <t>PL</t>
  </si>
  <si>
    <t>LP</t>
  </si>
  <si>
    <t xml:space="preserve">        Name</t>
  </si>
  <si>
    <t>Sp.-Nr.</t>
  </si>
  <si>
    <t xml:space="preserve">Gesamt   </t>
  </si>
  <si>
    <t xml:space="preserve">   Gesamt</t>
  </si>
  <si>
    <t xml:space="preserve">Zusatzwertung   </t>
  </si>
  <si>
    <t xml:space="preserve">   Zusatzwertung</t>
  </si>
  <si>
    <t>Differenz</t>
  </si>
  <si>
    <t>Durchschnitt</t>
  </si>
  <si>
    <t xml:space="preserve">Punkte   </t>
  </si>
  <si>
    <t xml:space="preserve">   Punkte</t>
  </si>
  <si>
    <t xml:space="preserve">  Bemerkungen</t>
  </si>
  <si>
    <t xml:space="preserve">  Mannschaftsführer</t>
  </si>
  <si>
    <t>T. Jentsch</t>
  </si>
  <si>
    <t xml:space="preserve"> Thorsten Jentsch</t>
  </si>
  <si>
    <t xml:space="preserve"> Klaus Dieter Lang</t>
  </si>
  <si>
    <t xml:space="preserve"> Christian Kammler</t>
  </si>
  <si>
    <t xml:space="preserve"> Christoph Kahl</t>
  </si>
  <si>
    <t xml:space="preserve"> Wolfg. Hasenkamp</t>
  </si>
  <si>
    <t xml:space="preserve"> Jörg Depmeier</t>
  </si>
  <si>
    <t xml:space="preserve"> Kl.-D. Hagemann</t>
  </si>
  <si>
    <t xml:space="preserve"> Herbert Götz</t>
  </si>
  <si>
    <t xml:space="preserve"> Bernh. Wassermann</t>
  </si>
  <si>
    <t xml:space="preserve"> Matthias Lehr</t>
  </si>
  <si>
    <t xml:space="preserve"> Gerd Dietz</t>
  </si>
  <si>
    <t xml:space="preserve"> Tim Meusel</t>
  </si>
  <si>
    <t>09,09,07</t>
  </si>
  <si>
    <t>KSC Oberbarmen 2</t>
  </si>
  <si>
    <t>Felix Wassemann, Tilsiter Str. 14</t>
  </si>
  <si>
    <t>42277  Wuppertal</t>
  </si>
  <si>
    <t>0202-521650</t>
  </si>
  <si>
    <t>H. Götz</t>
  </si>
  <si>
    <r>
      <t>Liga/Gruppe:BU ___ NRL ___ GL ___ BL ___ BK _</t>
    </r>
    <r>
      <rPr>
        <i/>
        <u val="single"/>
        <sz val="12"/>
        <color indexed="8"/>
        <rFont val="Arial"/>
        <family val="2"/>
      </rPr>
      <t>5</t>
    </r>
    <r>
      <rPr>
        <sz val="8"/>
        <color indexed="8"/>
        <rFont val="Arial"/>
        <family val="2"/>
      </rPr>
      <t>_ KL ___  KK ___</t>
    </r>
  </si>
  <si>
    <t>23,09,07</t>
  </si>
  <si>
    <t>SK Heilgenhaus 5</t>
  </si>
  <si>
    <t>Tom Knubben, Langenbügeler Str. 6</t>
  </si>
  <si>
    <t>42579  Heiligenhaus</t>
  </si>
  <si>
    <t>02054-4740</t>
  </si>
  <si>
    <r>
      <t xml:space="preserve">Heljen's Bad,  Selbecker Str. 10,  42579 Heiligenhaus, </t>
    </r>
    <r>
      <rPr>
        <sz val="8"/>
        <color indexed="8"/>
        <rFont val="Arial"/>
        <family val="2"/>
      </rPr>
      <t>02056-23605</t>
    </r>
  </si>
  <si>
    <t>07,10,07</t>
  </si>
  <si>
    <t>KSF 51 BW Solingen 3</t>
  </si>
  <si>
    <t>Karl Jakob Thuma,  Kirbergerstr. 19</t>
  </si>
  <si>
    <t>42659  Solingen</t>
  </si>
  <si>
    <t>0212-45329</t>
  </si>
  <si>
    <t>21,10,07</t>
  </si>
  <si>
    <t>SG Mö-Gladb. Korschenbroich 2</t>
  </si>
  <si>
    <t>Thomas Wefers,  41238 Mö.-Gladbach</t>
  </si>
  <si>
    <t>Giesenkirchener Str. 307 a</t>
  </si>
  <si>
    <t>02166-82062</t>
  </si>
  <si>
    <t>KSC Büderich</t>
  </si>
  <si>
    <t>28,10,07</t>
  </si>
  <si>
    <t>Kegelsporthalle Neuss, Jahnstr. 41464 Neuss, 02131-85795</t>
  </si>
  <si>
    <t>Hans Fischer,  Cranachstr. 16</t>
  </si>
  <si>
    <t>40667  Meerbusch</t>
  </si>
  <si>
    <t>02132-2183</t>
  </si>
  <si>
    <t>Rainbowpark Wuppertal, Dönberger Str. 70, 0202-705055</t>
  </si>
  <si>
    <t>Felix Wassermann, Tilsiter Str. 14</t>
  </si>
  <si>
    <t>SK Heiligenhaus 5</t>
  </si>
  <si>
    <t>KSF 52 BW Solingen 3</t>
  </si>
  <si>
    <t>Karl Jakob Thuma, Kirbergerstr. 19</t>
  </si>
  <si>
    <r>
      <t xml:space="preserve">Kegelhalle Blau-Weiß, Schmalzgraben 7b, 42655 So., </t>
    </r>
    <r>
      <rPr>
        <sz val="8"/>
        <color indexed="8"/>
        <rFont val="Arial"/>
        <family val="2"/>
      </rPr>
      <t>0212-5996029</t>
    </r>
  </si>
  <si>
    <t>Thomas Wefers,  41238 M.-Gladbach</t>
  </si>
  <si>
    <t>Jahnhalle, Volksgartenstr. 165, 41065 M.-Gladb., 02161-407895</t>
  </si>
  <si>
    <t>40667 Meerbusch</t>
  </si>
  <si>
    <t>zieht die Mannschaft</t>
  </si>
  <si>
    <t>zurück</t>
  </si>
  <si>
    <t xml:space="preserve">spielfrei; </t>
  </si>
  <si>
    <t>denn Heiligenhaus</t>
  </si>
  <si>
    <t xml:space="preserve"> Karl Jakob Thuma</t>
  </si>
  <si>
    <t xml:space="preserve"> Hans J. Steinbeck</t>
  </si>
  <si>
    <t xml:space="preserve"> Thomas Wölfer</t>
  </si>
  <si>
    <t xml:space="preserve"> Daniel Grohmann</t>
  </si>
  <si>
    <t xml:space="preserve"> Herbert Haber</t>
  </si>
  <si>
    <t xml:space="preserve"> Marino Assogna</t>
  </si>
  <si>
    <t>K. Thuma</t>
  </si>
  <si>
    <t xml:space="preserve"> H. - P. Rischewski</t>
  </si>
  <si>
    <t xml:space="preserve"> Josef Classen</t>
  </si>
  <si>
    <t xml:space="preserve"> Norbert Dappen</t>
  </si>
  <si>
    <t xml:space="preserve"> Hans Theo Höntges</t>
  </si>
  <si>
    <t xml:space="preserve"> Heinrich Heisters</t>
  </si>
  <si>
    <t xml:space="preserve"> Marc Pelzer</t>
  </si>
  <si>
    <t>Höntges</t>
  </si>
  <si>
    <t xml:space="preserve">  Christoph Kahl</t>
  </si>
  <si>
    <t xml:space="preserve"> Bernhard Schlüter</t>
  </si>
  <si>
    <t xml:space="preserve"> K.-H. Höterkes</t>
  </si>
  <si>
    <t xml:space="preserve"> Peter Wehrhahn</t>
  </si>
  <si>
    <t xml:space="preserve"> Th. Rockemeyer</t>
  </si>
  <si>
    <t xml:space="preserve"> Willi Bongartz</t>
  </si>
  <si>
    <t xml:space="preserve"> Gerhard Ramisch</t>
  </si>
  <si>
    <t xml:space="preserve"> Gerhard Völkel</t>
  </si>
  <si>
    <t>G. Ramisch</t>
  </si>
  <si>
    <t xml:space="preserve"> Valentin Olbricht</t>
  </si>
  <si>
    <t xml:space="preserve"> Klaus Meusel</t>
  </si>
  <si>
    <t xml:space="preserve"> Mathias Lehr</t>
  </si>
  <si>
    <t xml:space="preserve"> Bernd Wassermann</t>
  </si>
  <si>
    <t xml:space="preserve"> Werner Springer</t>
  </si>
  <si>
    <t>C. Kahl</t>
  </si>
  <si>
    <t xml:space="preserve"> Heinz Knippenberg</t>
  </si>
  <si>
    <t xml:space="preserve"> Lutz Clauberg</t>
  </si>
  <si>
    <t>Knippenberg</t>
  </si>
  <si>
    <t xml:space="preserve"> Dieter Droß</t>
  </si>
  <si>
    <t>SG M-Gl..-Korschenbroich 2</t>
  </si>
  <si>
    <t xml:space="preserve"> K.H. Höterkes</t>
  </si>
  <si>
    <t xml:space="preserve"> Peter Werhahn</t>
  </si>
  <si>
    <t xml:space="preserve"> Philipp Witthohn</t>
  </si>
  <si>
    <t xml:space="preserve"> Manfred Nätzkar</t>
  </si>
  <si>
    <t xml:space="preserve"> Josef Walther</t>
  </si>
  <si>
    <t xml:space="preserve"> Hermann Kruppe</t>
  </si>
  <si>
    <t>Nätzkar</t>
  </si>
  <si>
    <t>Sportjahr 2007-08 / Herren / Bezirksklasse 5 / Aktuelle Tabelle</t>
  </si>
  <si>
    <t>Nr</t>
  </si>
  <si>
    <t>Name</t>
  </si>
  <si>
    <t>Sp</t>
  </si>
  <si>
    <t>S</t>
  </si>
  <si>
    <t>N</t>
  </si>
  <si>
    <t>+ \ -</t>
  </si>
  <si>
    <t>Punkte</t>
  </si>
  <si>
    <t>EWP</t>
  </si>
  <si>
    <t>Holz</t>
  </si>
  <si>
    <t xml:space="preserve">SK Ford Wülfrath </t>
  </si>
  <si>
    <t xml:space="preserve">KSC Büderich </t>
  </si>
  <si>
    <t>KSF BW 51 Solingen 3</t>
  </si>
  <si>
    <t>KSC Spfr. Oberbarmen 2</t>
  </si>
  <si>
    <t>SG Möncheng./Korschenb.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</si>
</sst>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407]dddd\,\ d\.\ mmmm\ yyyy"/>
    <numFmt numFmtId="169" formatCode="dd/mm/yy;@"/>
  </numFmts>
  <fonts count="3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i/>
      <sz val="12"/>
      <color indexed="8"/>
      <name val="Arial MT Black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3"/>
      <color indexed="8"/>
      <name val="Arial"/>
      <family val="0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4"/>
      <color indexed="8"/>
      <name val="Mistral"/>
      <family val="4"/>
    </font>
    <font>
      <sz val="12"/>
      <color indexed="8"/>
      <name val="Arial"/>
      <family val="2"/>
    </font>
    <font>
      <sz val="6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8"/>
      <name val="Bickley Script"/>
      <family val="4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Arial"/>
      <family val="2"/>
    </font>
    <font>
      <i/>
      <u val="single"/>
      <sz val="12"/>
      <color indexed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20"/>
      <name val="Times New Roman"/>
      <family val="1"/>
    </font>
    <font>
      <b/>
      <sz val="2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9" fillId="0" borderId="6" xfId="0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2" fillId="0" borderId="1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0" fontId="9" fillId="0" borderId="1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10" fillId="0" borderId="2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12" fillId="0" borderId="1" xfId="0" applyFont="1" applyBorder="1" applyAlignment="1" applyProtection="1">
      <alignment horizontal="right"/>
      <protection locked="0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1" xfId="0" applyFont="1" applyBorder="1" applyAlignment="1" applyProtection="1">
      <alignment horizontal="right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1" fontId="11" fillId="0" borderId="7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19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/>
    </xf>
    <xf numFmtId="0" fontId="20" fillId="0" borderId="1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1" fontId="11" fillId="0" borderId="9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22" fillId="0" borderId="12" xfId="0" applyNumberFormat="1" applyFont="1" applyBorder="1" applyAlignment="1" applyProtection="1">
      <alignment horizontal="center" vertical="center"/>
      <protection locked="0"/>
    </xf>
    <xf numFmtId="1" fontId="22" fillId="0" borderId="13" xfId="0" applyNumberFormat="1" applyFont="1" applyBorder="1" applyAlignment="1" applyProtection="1">
      <alignment horizontal="center" vertical="center"/>
      <protection locked="0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" fontId="22" fillId="0" borderId="15" xfId="0" applyNumberFormat="1" applyFont="1" applyBorder="1" applyAlignment="1" applyProtection="1">
      <alignment horizontal="center" vertical="center"/>
      <protection locked="0"/>
    </xf>
    <xf numFmtId="1" fontId="22" fillId="0" borderId="16" xfId="0" applyNumberFormat="1" applyFont="1" applyBorder="1" applyAlignment="1" applyProtection="1">
      <alignment horizontal="center" vertical="center"/>
      <protection locked="0"/>
    </xf>
    <xf numFmtId="1" fontId="22" fillId="0" borderId="17" xfId="0" applyNumberFormat="1" applyFont="1" applyBorder="1" applyAlignment="1" applyProtection="1">
      <alignment horizontal="center" vertical="center"/>
      <protection locked="0"/>
    </xf>
    <xf numFmtId="1" fontId="22" fillId="0" borderId="9" xfId="0" applyNumberFormat="1" applyFont="1" applyBorder="1" applyAlignment="1" applyProtection="1">
      <alignment horizontal="center" vertical="center"/>
      <protection locked="0"/>
    </xf>
    <xf numFmtId="1" fontId="22" fillId="0" borderId="10" xfId="0" applyNumberFormat="1" applyFont="1" applyBorder="1" applyAlignment="1" applyProtection="1">
      <alignment horizontal="center" vertical="center"/>
      <protection locked="0"/>
    </xf>
    <xf numFmtId="1" fontId="22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right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14" fontId="12" fillId="0" borderId="1" xfId="0" applyNumberFormat="1" applyFont="1" applyBorder="1" applyAlignment="1" applyProtection="1">
      <alignment horizontal="right"/>
      <protection locked="0"/>
    </xf>
    <xf numFmtId="169" fontId="12" fillId="0" borderId="1" xfId="0" applyNumberFormat="1" applyFont="1" applyBorder="1" applyAlignment="1" applyProtection="1">
      <alignment horizontal="center"/>
      <protection locked="0"/>
    </xf>
    <xf numFmtId="169" fontId="12" fillId="0" borderId="1" xfId="0" applyNumberFormat="1" applyFont="1" applyBorder="1" applyAlignment="1" applyProtection="1">
      <alignment horizontal="right"/>
      <protection locked="0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24" fillId="0" borderId="1" xfId="0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wrapText="1"/>
    </xf>
    <xf numFmtId="0" fontId="30" fillId="4" borderId="22" xfId="0" applyFont="1" applyFill="1" applyBorder="1" applyAlignment="1">
      <alignment horizontal="left" wrapText="1"/>
    </xf>
    <xf numFmtId="0" fontId="29" fillId="3" borderId="22" xfId="0" applyFont="1" applyFill="1" applyBorder="1" applyAlignment="1">
      <alignment horizontal="center" wrapText="1"/>
    </xf>
    <xf numFmtId="0" fontId="29" fillId="3" borderId="22" xfId="0" applyFont="1" applyFill="1" applyBorder="1" applyAlignment="1">
      <alignment horizontal="center"/>
    </xf>
    <xf numFmtId="0" fontId="29" fillId="3" borderId="23" xfId="0" applyFont="1" applyFill="1" applyBorder="1" applyAlignment="1">
      <alignment horizontal="center"/>
    </xf>
    <xf numFmtId="0" fontId="29" fillId="3" borderId="24" xfId="0" applyFont="1" applyFill="1" applyBorder="1" applyAlignment="1">
      <alignment horizontal="center" wrapText="1"/>
    </xf>
    <xf numFmtId="0" fontId="30" fillId="3" borderId="25" xfId="0" applyFont="1" applyFill="1" applyBorder="1" applyAlignment="1">
      <alignment horizontal="left" wrapText="1"/>
    </xf>
    <xf numFmtId="0" fontId="29" fillId="3" borderId="25" xfId="0" applyFont="1" applyFill="1" applyBorder="1" applyAlignment="1">
      <alignment horizontal="center" wrapText="1"/>
    </xf>
    <xf numFmtId="0" fontId="29" fillId="3" borderId="25" xfId="0" applyFont="1" applyFill="1" applyBorder="1" applyAlignment="1">
      <alignment horizontal="center"/>
    </xf>
    <xf numFmtId="0" fontId="29" fillId="3" borderId="26" xfId="0" applyFont="1" applyFill="1" applyBorder="1" applyAlignment="1">
      <alignment horizontal="center"/>
    </xf>
    <xf numFmtId="0" fontId="29" fillId="3" borderId="27" xfId="0" applyFont="1" applyFill="1" applyBorder="1" applyAlignment="1">
      <alignment horizontal="center" wrapText="1"/>
    </xf>
    <xf numFmtId="0" fontId="30" fillId="3" borderId="28" xfId="0" applyFont="1" applyFill="1" applyBorder="1" applyAlignment="1">
      <alignment horizontal="left" wrapText="1"/>
    </xf>
    <xf numFmtId="0" fontId="29" fillId="3" borderId="28" xfId="0" applyFont="1" applyFill="1" applyBorder="1" applyAlignment="1">
      <alignment horizontal="center" wrapText="1"/>
    </xf>
    <xf numFmtId="0" fontId="29" fillId="3" borderId="28" xfId="0" applyFont="1" applyFill="1" applyBorder="1" applyAlignment="1">
      <alignment horizontal="center"/>
    </xf>
    <xf numFmtId="0" fontId="29" fillId="3" borderId="2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3</v>
      </c>
      <c r="Q4" s="9"/>
    </row>
    <row r="5" ht="3" customHeight="1">
      <c r="M5" s="10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1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54" t="s">
        <v>7</v>
      </c>
      <c r="D8" s="52"/>
      <c r="E8" s="52"/>
      <c r="F8" s="52"/>
      <c r="G8" s="52"/>
      <c r="H8" s="52"/>
      <c r="I8" s="52"/>
      <c r="J8" s="52"/>
      <c r="K8" s="52"/>
      <c r="L8" s="52"/>
      <c r="M8" s="53"/>
      <c r="N8" s="23"/>
      <c r="O8" s="4" t="s">
        <v>8</v>
      </c>
      <c r="P8" s="49"/>
      <c r="Q8" s="40" t="s">
        <v>47</v>
      </c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9</v>
      </c>
      <c r="B10" s="51"/>
      <c r="C10" s="82" t="s">
        <v>10</v>
      </c>
      <c r="D10" s="82"/>
      <c r="E10" s="82"/>
      <c r="F10" s="82"/>
      <c r="G10" s="82"/>
      <c r="H10" s="35"/>
      <c r="I10" s="23"/>
      <c r="J10" s="8" t="s">
        <v>11</v>
      </c>
      <c r="K10" s="23"/>
      <c r="L10" s="82" t="s">
        <v>48</v>
      </c>
      <c r="M10" s="82"/>
      <c r="N10" s="82"/>
      <c r="O10" s="82"/>
      <c r="P10" s="82"/>
      <c r="Q10" s="82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12</v>
      </c>
      <c r="B12" s="24"/>
      <c r="C12" s="85" t="s">
        <v>13</v>
      </c>
      <c r="D12" s="85"/>
      <c r="E12" s="85"/>
      <c r="F12" s="85"/>
      <c r="G12" s="85"/>
      <c r="H12" s="36"/>
      <c r="I12" s="24"/>
      <c r="J12" s="8" t="s">
        <v>14</v>
      </c>
      <c r="K12" s="24"/>
      <c r="L12" s="85" t="s">
        <v>49</v>
      </c>
      <c r="M12" s="85"/>
      <c r="N12" s="85"/>
      <c r="O12" s="85"/>
      <c r="P12" s="85"/>
      <c r="Q12" s="85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3" t="s">
        <v>15</v>
      </c>
      <c r="B14" s="83"/>
      <c r="C14" s="83"/>
      <c r="D14" s="83"/>
      <c r="E14" s="25" t="s">
        <v>16</v>
      </c>
      <c r="F14" s="49"/>
      <c r="G14" s="43" t="s">
        <v>17</v>
      </c>
      <c r="H14" s="35"/>
      <c r="I14" s="23"/>
      <c r="J14" s="83" t="s">
        <v>50</v>
      </c>
      <c r="K14" s="83"/>
      <c r="L14" s="83"/>
      <c r="M14" s="83"/>
      <c r="N14" s="23"/>
      <c r="O14" s="25" t="s">
        <v>16</v>
      </c>
      <c r="P14" s="84" t="s">
        <v>51</v>
      </c>
      <c r="Q14" s="84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18</v>
      </c>
      <c r="B16" s="41" t="s">
        <v>19</v>
      </c>
      <c r="C16" s="42"/>
      <c r="D16" s="42"/>
      <c r="E16" s="16"/>
      <c r="F16" s="16" t="s">
        <v>20</v>
      </c>
      <c r="G16" s="41" t="s">
        <v>21</v>
      </c>
      <c r="H16" s="16"/>
      <c r="I16" s="41"/>
      <c r="J16" s="16" t="s">
        <v>21</v>
      </c>
      <c r="K16" s="16" t="s">
        <v>20</v>
      </c>
      <c r="L16" s="41" t="s">
        <v>22</v>
      </c>
      <c r="M16" s="42"/>
      <c r="N16" s="42"/>
      <c r="O16" s="42"/>
      <c r="P16" s="16"/>
      <c r="Q16" s="13" t="s">
        <v>23</v>
      </c>
    </row>
    <row r="17" spans="1:17" ht="16.5" customHeight="1">
      <c r="A17" s="64">
        <v>1</v>
      </c>
      <c r="B17" s="79" t="s">
        <v>36</v>
      </c>
      <c r="C17" s="80"/>
      <c r="D17" s="80"/>
      <c r="E17" s="81"/>
      <c r="F17" s="55">
        <v>12</v>
      </c>
      <c r="G17" s="58">
        <v>789</v>
      </c>
      <c r="H17" s="59"/>
      <c r="I17" s="58"/>
      <c r="J17" s="59">
        <v>696</v>
      </c>
      <c r="K17" s="55">
        <v>4</v>
      </c>
      <c r="L17" s="79" t="s">
        <v>41</v>
      </c>
      <c r="M17" s="80"/>
      <c r="N17" s="80"/>
      <c r="O17" s="80"/>
      <c r="P17" s="81"/>
      <c r="Q17" s="64">
        <v>7</v>
      </c>
    </row>
    <row r="18" spans="1:17" ht="16.5" customHeight="1">
      <c r="A18" s="65">
        <v>2</v>
      </c>
      <c r="B18" s="73" t="s">
        <v>37</v>
      </c>
      <c r="C18" s="74"/>
      <c r="D18" s="74"/>
      <c r="E18" s="75"/>
      <c r="F18" s="56">
        <v>10</v>
      </c>
      <c r="G18" s="60">
        <v>761</v>
      </c>
      <c r="H18" s="61"/>
      <c r="I18" s="60"/>
      <c r="J18" s="61">
        <v>718</v>
      </c>
      <c r="K18" s="56">
        <v>6</v>
      </c>
      <c r="L18" s="73" t="s">
        <v>42</v>
      </c>
      <c r="M18" s="74"/>
      <c r="N18" s="74"/>
      <c r="O18" s="74"/>
      <c r="P18" s="75"/>
      <c r="Q18" s="65">
        <v>8</v>
      </c>
    </row>
    <row r="19" spans="1:17" ht="16.5" customHeight="1">
      <c r="A19" s="65">
        <v>3</v>
      </c>
      <c r="B19" s="73" t="s">
        <v>35</v>
      </c>
      <c r="C19" s="74"/>
      <c r="D19" s="74"/>
      <c r="E19" s="75"/>
      <c r="F19" s="56">
        <v>11</v>
      </c>
      <c r="G19" s="60">
        <v>774</v>
      </c>
      <c r="H19" s="61"/>
      <c r="I19" s="60"/>
      <c r="J19" s="61">
        <v>709</v>
      </c>
      <c r="K19" s="56">
        <v>5</v>
      </c>
      <c r="L19" s="73" t="s">
        <v>43</v>
      </c>
      <c r="M19" s="74"/>
      <c r="N19" s="74"/>
      <c r="O19" s="74"/>
      <c r="P19" s="75"/>
      <c r="Q19" s="65">
        <v>9</v>
      </c>
    </row>
    <row r="20" spans="1:17" ht="16.5" customHeight="1">
      <c r="A20" s="65">
        <v>4</v>
      </c>
      <c r="B20" s="73" t="s">
        <v>39</v>
      </c>
      <c r="C20" s="74"/>
      <c r="D20" s="74"/>
      <c r="E20" s="75"/>
      <c r="F20" s="56">
        <v>7</v>
      </c>
      <c r="G20" s="60">
        <v>746</v>
      </c>
      <c r="H20" s="61"/>
      <c r="I20" s="60"/>
      <c r="J20" s="61">
        <v>665</v>
      </c>
      <c r="K20" s="56">
        <v>3</v>
      </c>
      <c r="L20" s="73" t="s">
        <v>44</v>
      </c>
      <c r="M20" s="74"/>
      <c r="N20" s="74"/>
      <c r="O20" s="74"/>
      <c r="P20" s="75"/>
      <c r="Q20" s="65">
        <v>10</v>
      </c>
    </row>
    <row r="21" spans="1:17" ht="16.5" customHeight="1">
      <c r="A21" s="65">
        <v>5</v>
      </c>
      <c r="B21" s="73" t="s">
        <v>40</v>
      </c>
      <c r="C21" s="74"/>
      <c r="D21" s="74"/>
      <c r="E21" s="75"/>
      <c r="F21" s="56">
        <v>8</v>
      </c>
      <c r="G21" s="60">
        <v>748</v>
      </c>
      <c r="H21" s="61"/>
      <c r="I21" s="60"/>
      <c r="J21" s="61">
        <v>510</v>
      </c>
      <c r="K21" s="56">
        <v>1</v>
      </c>
      <c r="L21" s="73" t="s">
        <v>45</v>
      </c>
      <c r="M21" s="74"/>
      <c r="N21" s="74"/>
      <c r="O21" s="74"/>
      <c r="P21" s="75"/>
      <c r="Q21" s="65">
        <v>11</v>
      </c>
    </row>
    <row r="22" spans="1:17" ht="16.5" customHeight="1">
      <c r="A22" s="66">
        <v>6</v>
      </c>
      <c r="B22" s="76" t="s">
        <v>38</v>
      </c>
      <c r="C22" s="77"/>
      <c r="D22" s="77"/>
      <c r="E22" s="78"/>
      <c r="F22" s="57">
        <v>9</v>
      </c>
      <c r="G22" s="62">
        <v>758</v>
      </c>
      <c r="H22" s="63"/>
      <c r="I22" s="62"/>
      <c r="J22" s="63">
        <v>611</v>
      </c>
      <c r="K22" s="57">
        <v>2</v>
      </c>
      <c r="L22" s="76" t="s">
        <v>46</v>
      </c>
      <c r="M22" s="77"/>
      <c r="N22" s="77"/>
      <c r="O22" s="77"/>
      <c r="P22" s="78"/>
      <c r="Q22" s="66">
        <v>12</v>
      </c>
    </row>
    <row r="23" spans="1:17" ht="16.5">
      <c r="A23" s="17"/>
      <c r="B23" s="17"/>
      <c r="C23" s="17"/>
      <c r="D23" s="17"/>
      <c r="E23" s="18"/>
      <c r="F23" s="18" t="s">
        <v>24</v>
      </c>
      <c r="G23" s="46">
        <f>SUM(G17:G22)</f>
        <v>4576</v>
      </c>
      <c r="H23" s="47"/>
      <c r="I23" s="46">
        <f>SUM(I17:J22)</f>
        <v>3909</v>
      </c>
      <c r="J23" s="47">
        <f>SUM(J17:J22)</f>
        <v>3909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667</v>
      </c>
      <c r="B25" s="32">
        <f>IF(G23=0,0,AVERAGE(G17:H22))</f>
        <v>762.6666666666666</v>
      </c>
      <c r="F25" s="5" t="s">
        <v>26</v>
      </c>
      <c r="G25" s="37">
        <f>SUM(F17:F22)</f>
        <v>57</v>
      </c>
      <c r="H25" s="38"/>
      <c r="I25" s="38"/>
      <c r="J25" s="37">
        <f>SUM(K17:K22)</f>
        <v>21</v>
      </c>
      <c r="K25" s="4" t="s">
        <v>27</v>
      </c>
      <c r="L25" s="4"/>
      <c r="P25" s="31">
        <f>IF(I23=0,0,AVERAGE(I17:J22))</f>
        <v>651.5</v>
      </c>
      <c r="Q25" s="30">
        <f>I23-G23</f>
        <v>-667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3</v>
      </c>
      <c r="H27" s="38"/>
      <c r="I27" s="38"/>
      <c r="J27" s="37">
        <v>0</v>
      </c>
      <c r="K27" s="4" t="s">
        <v>31</v>
      </c>
      <c r="L27" s="4"/>
      <c r="P27" s="29" t="s">
        <v>29</v>
      </c>
      <c r="Q27" s="28" t="s">
        <v>28</v>
      </c>
    </row>
    <row r="28" spans="1:17" ht="18" customHeight="1">
      <c r="A28" s="4" t="s">
        <v>32</v>
      </c>
      <c r="B28" s="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48"/>
      <c r="E30" s="50" t="s">
        <v>34</v>
      </c>
      <c r="F30" s="48"/>
      <c r="G30" s="48"/>
      <c r="H30" s="24"/>
      <c r="I30" s="24"/>
      <c r="J30" s="4" t="s">
        <v>33</v>
      </c>
      <c r="M30" s="44"/>
      <c r="N30" s="44"/>
      <c r="O30" s="50" t="s">
        <v>52</v>
      </c>
      <c r="P30" s="44"/>
      <c r="Q30" s="44"/>
    </row>
  </sheetData>
  <mergeCells count="19">
    <mergeCell ref="B19:E19"/>
    <mergeCell ref="B20:E20"/>
    <mergeCell ref="L10:Q10"/>
    <mergeCell ref="C10:G10"/>
    <mergeCell ref="J14:M14"/>
    <mergeCell ref="P14:Q14"/>
    <mergeCell ref="L12:Q12"/>
    <mergeCell ref="A14:D14"/>
    <mergeCell ref="C12:G12"/>
    <mergeCell ref="B21:E21"/>
    <mergeCell ref="B22:E22"/>
    <mergeCell ref="L17:P17"/>
    <mergeCell ref="L18:P18"/>
    <mergeCell ref="L19:P19"/>
    <mergeCell ref="L20:P20"/>
    <mergeCell ref="L21:P21"/>
    <mergeCell ref="L22:P22"/>
    <mergeCell ref="B17:E17"/>
    <mergeCell ref="B18:E18"/>
  </mergeCells>
  <printOptions/>
  <pageMargins left="0.94" right="0.33" top="0.31" bottom="1" header="0.21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3" sqref="A3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28</v>
      </c>
      <c r="Q4" s="9"/>
    </row>
    <row r="5" ht="3" customHeight="1">
      <c r="M5" s="10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10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54" t="s">
        <v>7</v>
      </c>
      <c r="D8" s="52"/>
      <c r="E8" s="52"/>
      <c r="F8" s="52"/>
      <c r="G8" s="52"/>
      <c r="H8" s="52"/>
      <c r="I8" s="52"/>
      <c r="J8" s="52"/>
      <c r="K8" s="52"/>
      <c r="L8" s="52"/>
      <c r="M8" s="53"/>
      <c r="N8" s="23"/>
      <c r="O8" s="4" t="s">
        <v>8</v>
      </c>
      <c r="P8" s="96">
        <v>39460</v>
      </c>
      <c r="Q8" s="96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9</v>
      </c>
      <c r="B10" s="51"/>
      <c r="C10" s="82" t="s">
        <v>10</v>
      </c>
      <c r="D10" s="82"/>
      <c r="E10" s="82"/>
      <c r="F10" s="82"/>
      <c r="G10" s="82"/>
      <c r="H10" s="35"/>
      <c r="I10" s="23"/>
      <c r="J10" s="8" t="s">
        <v>11</v>
      </c>
      <c r="K10" s="23"/>
      <c r="L10" s="82" t="s">
        <v>70</v>
      </c>
      <c r="M10" s="82"/>
      <c r="N10" s="82"/>
      <c r="O10" s="82"/>
      <c r="P10" s="82"/>
      <c r="Q10" s="82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12</v>
      </c>
      <c r="B12" s="24"/>
      <c r="C12" s="85" t="s">
        <v>13</v>
      </c>
      <c r="D12" s="85"/>
      <c r="E12" s="85"/>
      <c r="F12" s="85"/>
      <c r="G12" s="85"/>
      <c r="H12" s="36"/>
      <c r="I12" s="24"/>
      <c r="J12" s="8" t="s">
        <v>14</v>
      </c>
      <c r="K12" s="24"/>
      <c r="L12" s="85" t="s">
        <v>73</v>
      </c>
      <c r="M12" s="85"/>
      <c r="N12" s="85"/>
      <c r="O12" s="85"/>
      <c r="P12" s="85"/>
      <c r="Q12" s="85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3" t="s">
        <v>15</v>
      </c>
      <c r="B14" s="83"/>
      <c r="C14" s="83"/>
      <c r="D14" s="83"/>
      <c r="E14" s="25" t="s">
        <v>16</v>
      </c>
      <c r="F14" s="49"/>
      <c r="G14" s="43" t="s">
        <v>17</v>
      </c>
      <c r="H14" s="35"/>
      <c r="I14" s="23"/>
      <c r="J14" s="83" t="s">
        <v>84</v>
      </c>
      <c r="K14" s="83"/>
      <c r="L14" s="83"/>
      <c r="M14" s="83"/>
      <c r="N14" s="23"/>
      <c r="O14" s="25" t="s">
        <v>16</v>
      </c>
      <c r="P14" s="84" t="s">
        <v>75</v>
      </c>
      <c r="Q14" s="84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18</v>
      </c>
      <c r="B16" s="41" t="s">
        <v>19</v>
      </c>
      <c r="C16" s="42"/>
      <c r="D16" s="42"/>
      <c r="E16" s="16"/>
      <c r="F16" s="16" t="s">
        <v>20</v>
      </c>
      <c r="G16" s="41" t="s">
        <v>21</v>
      </c>
      <c r="H16" s="16"/>
      <c r="I16" s="41"/>
      <c r="J16" s="16" t="s">
        <v>21</v>
      </c>
      <c r="K16" s="16" t="s">
        <v>20</v>
      </c>
      <c r="L16" s="41" t="s">
        <v>22</v>
      </c>
      <c r="M16" s="42"/>
      <c r="N16" s="42"/>
      <c r="O16" s="42"/>
      <c r="P16" s="16"/>
      <c r="Q16" s="13" t="s">
        <v>23</v>
      </c>
    </row>
    <row r="17" spans="1:17" ht="16.5" customHeight="1">
      <c r="A17" s="64">
        <v>1</v>
      </c>
      <c r="B17" s="79" t="s">
        <v>36</v>
      </c>
      <c r="C17" s="80"/>
      <c r="D17" s="80"/>
      <c r="E17" s="81"/>
      <c r="F17" s="55">
        <v>11</v>
      </c>
      <c r="G17" s="58">
        <v>808.99</v>
      </c>
      <c r="H17" s="59"/>
      <c r="I17" s="58"/>
      <c r="J17" s="59">
        <v>695</v>
      </c>
      <c r="K17" s="55">
        <v>3</v>
      </c>
      <c r="L17" s="79" t="s">
        <v>123</v>
      </c>
      <c r="M17" s="80"/>
      <c r="N17" s="80"/>
      <c r="O17" s="80"/>
      <c r="P17" s="81"/>
      <c r="Q17" s="64">
        <v>1</v>
      </c>
    </row>
    <row r="18" spans="1:17" ht="16.5" customHeight="1">
      <c r="A18" s="65">
        <v>3</v>
      </c>
      <c r="B18" s="67" t="s">
        <v>35</v>
      </c>
      <c r="C18" s="68"/>
      <c r="D18" s="68"/>
      <c r="E18" s="69"/>
      <c r="F18" s="56">
        <v>12</v>
      </c>
      <c r="G18" s="60">
        <v>809</v>
      </c>
      <c r="H18" s="61"/>
      <c r="I18" s="60"/>
      <c r="J18" s="61">
        <v>736</v>
      </c>
      <c r="K18" s="56">
        <v>7</v>
      </c>
      <c r="L18" s="73" t="s">
        <v>124</v>
      </c>
      <c r="M18" s="74"/>
      <c r="N18" s="74"/>
      <c r="O18" s="74"/>
      <c r="P18" s="75"/>
      <c r="Q18" s="65">
        <v>2</v>
      </c>
    </row>
    <row r="19" spans="1:17" ht="16.5" customHeight="1">
      <c r="A19" s="65">
        <v>4</v>
      </c>
      <c r="B19" s="67" t="s">
        <v>39</v>
      </c>
      <c r="C19" s="68"/>
      <c r="D19" s="68"/>
      <c r="E19" s="69"/>
      <c r="F19" s="56">
        <v>8</v>
      </c>
      <c r="G19" s="60">
        <v>787</v>
      </c>
      <c r="H19" s="61"/>
      <c r="I19" s="60"/>
      <c r="J19" s="61">
        <v>719</v>
      </c>
      <c r="K19" s="56">
        <v>4</v>
      </c>
      <c r="L19" s="73" t="s">
        <v>108</v>
      </c>
      <c r="M19" s="74"/>
      <c r="N19" s="74"/>
      <c r="O19" s="74"/>
      <c r="P19" s="75"/>
      <c r="Q19" s="65">
        <v>4</v>
      </c>
    </row>
    <row r="20" spans="1:17" ht="16.5" customHeight="1">
      <c r="A20" s="65">
        <v>5</v>
      </c>
      <c r="B20" s="73" t="s">
        <v>40</v>
      </c>
      <c r="C20" s="74"/>
      <c r="D20" s="74"/>
      <c r="E20" s="75"/>
      <c r="F20" s="56">
        <v>5</v>
      </c>
      <c r="G20" s="60">
        <v>730</v>
      </c>
      <c r="H20" s="61"/>
      <c r="I20" s="60"/>
      <c r="J20" s="61">
        <v>791</v>
      </c>
      <c r="K20" s="56">
        <v>9</v>
      </c>
      <c r="L20" s="73" t="s">
        <v>109</v>
      </c>
      <c r="M20" s="74"/>
      <c r="N20" s="74"/>
      <c r="O20" s="74"/>
      <c r="P20" s="75"/>
      <c r="Q20" s="65">
        <v>5</v>
      </c>
    </row>
    <row r="21" spans="1:17" ht="16.5" customHeight="1">
      <c r="A21" s="65">
        <v>6</v>
      </c>
      <c r="B21" s="73" t="s">
        <v>38</v>
      </c>
      <c r="C21" s="74"/>
      <c r="D21" s="74"/>
      <c r="E21" s="75"/>
      <c r="F21" s="56">
        <v>10</v>
      </c>
      <c r="G21" s="60">
        <v>792</v>
      </c>
      <c r="H21" s="61"/>
      <c r="I21" s="60"/>
      <c r="J21" s="61">
        <v>632</v>
      </c>
      <c r="K21" s="56">
        <v>2</v>
      </c>
      <c r="L21" s="73" t="s">
        <v>110</v>
      </c>
      <c r="M21" s="74"/>
      <c r="N21" s="74"/>
      <c r="O21" s="74"/>
      <c r="P21" s="75"/>
      <c r="Q21" s="65">
        <v>6</v>
      </c>
    </row>
    <row r="22" spans="1:17" ht="16.5" customHeight="1">
      <c r="A22" s="66">
        <v>18</v>
      </c>
      <c r="B22" s="76" t="s">
        <v>121</v>
      </c>
      <c r="C22" s="77"/>
      <c r="D22" s="77"/>
      <c r="E22" s="78"/>
      <c r="F22" s="57">
        <v>6</v>
      </c>
      <c r="G22" s="62">
        <v>730</v>
      </c>
      <c r="H22" s="63"/>
      <c r="I22" s="62"/>
      <c r="J22" s="63">
        <v>575</v>
      </c>
      <c r="K22" s="57">
        <v>1</v>
      </c>
      <c r="L22" s="76" t="s">
        <v>125</v>
      </c>
      <c r="M22" s="77"/>
      <c r="N22" s="77"/>
      <c r="O22" s="77"/>
      <c r="P22" s="78"/>
      <c r="Q22" s="66">
        <v>8</v>
      </c>
    </row>
    <row r="23" spans="1:17" ht="16.5">
      <c r="A23" s="17"/>
      <c r="B23" s="17"/>
      <c r="C23" s="17"/>
      <c r="D23" s="17"/>
      <c r="E23" s="18"/>
      <c r="F23" s="18" t="s">
        <v>24</v>
      </c>
      <c r="G23" s="46">
        <f>SUM(G17:G22)</f>
        <v>4656.99</v>
      </c>
      <c r="H23" s="47"/>
      <c r="I23" s="46">
        <f>SUM(I17:J22)</f>
        <v>4148</v>
      </c>
      <c r="J23" s="47">
        <f>SUM(J17:J22)</f>
        <v>4148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508.9899999999998</v>
      </c>
      <c r="B25" s="32">
        <f>IF(G23=0,0,AVERAGE(G17:H22))</f>
        <v>776.165</v>
      </c>
      <c r="F25" s="5" t="s">
        <v>26</v>
      </c>
      <c r="G25" s="37">
        <f>SUM(F17:F22)</f>
        <v>52</v>
      </c>
      <c r="H25" s="38"/>
      <c r="I25" s="38"/>
      <c r="J25" s="37">
        <f>SUM(K17:K22)</f>
        <v>26</v>
      </c>
      <c r="K25" s="4" t="s">
        <v>27</v>
      </c>
      <c r="L25" s="4"/>
      <c r="P25" s="31">
        <f>IF(I23=0,0,AVERAGE(I17:J22))</f>
        <v>691.3333333333334</v>
      </c>
      <c r="Q25" s="30">
        <f>I23-G23</f>
        <v>-508.9899999999998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3</v>
      </c>
      <c r="H27" s="38"/>
      <c r="I27" s="38"/>
      <c r="J27" s="37">
        <v>0</v>
      </c>
      <c r="K27" s="4" t="s">
        <v>31</v>
      </c>
      <c r="L27" s="4"/>
      <c r="P27" s="29" t="s">
        <v>29</v>
      </c>
      <c r="Q27" s="28" t="s">
        <v>28</v>
      </c>
    </row>
    <row r="28" spans="1:17" ht="18" customHeight="1">
      <c r="A28" s="4" t="s">
        <v>32</v>
      </c>
      <c r="B28" s="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48"/>
      <c r="E30" s="50" t="s">
        <v>34</v>
      </c>
      <c r="F30" s="48"/>
      <c r="G30" s="48"/>
      <c r="H30" s="24"/>
      <c r="I30" s="24"/>
      <c r="J30" s="4" t="s">
        <v>33</v>
      </c>
      <c r="M30" s="44"/>
      <c r="N30" s="44"/>
      <c r="O30" s="50"/>
      <c r="P30" s="44"/>
      <c r="Q30" s="44"/>
    </row>
  </sheetData>
  <mergeCells count="18">
    <mergeCell ref="P8:Q8"/>
    <mergeCell ref="B20:E20"/>
    <mergeCell ref="L10:Q10"/>
    <mergeCell ref="C10:G10"/>
    <mergeCell ref="J14:M14"/>
    <mergeCell ref="P14:Q14"/>
    <mergeCell ref="L12:Q12"/>
    <mergeCell ref="A14:D14"/>
    <mergeCell ref="C12:G12"/>
    <mergeCell ref="B21:E21"/>
    <mergeCell ref="B22:E22"/>
    <mergeCell ref="L17:P17"/>
    <mergeCell ref="L18:P18"/>
    <mergeCell ref="L19:P19"/>
    <mergeCell ref="L20:P20"/>
    <mergeCell ref="L21:P21"/>
    <mergeCell ref="L22:P22"/>
    <mergeCell ref="B17:E17"/>
  </mergeCells>
  <printOptions/>
  <pageMargins left="0.94" right="0.33" top="0.31" bottom="1" header="0.21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B8" sqref="B8"/>
    </sheetView>
  </sheetViews>
  <sheetFormatPr defaultColWidth="11.421875" defaultRowHeight="12.75"/>
  <cols>
    <col min="1" max="1" width="10.57421875" style="99" bestFit="1" customWidth="1"/>
    <col min="2" max="2" width="53.00390625" style="98" customWidth="1"/>
    <col min="3" max="8" width="8.7109375" style="99" customWidth="1"/>
    <col min="9" max="9" width="12.8515625" style="99" customWidth="1"/>
  </cols>
  <sheetData>
    <row r="1" spans="1:9" ht="42" customHeight="1">
      <c r="A1" s="105" t="s">
        <v>130</v>
      </c>
      <c r="B1" s="105"/>
      <c r="C1" s="105"/>
      <c r="D1" s="105"/>
      <c r="E1" s="105"/>
      <c r="F1" s="105"/>
      <c r="G1" s="105"/>
      <c r="H1" s="105"/>
      <c r="I1" s="105"/>
    </row>
    <row r="2" ht="11.25" customHeight="1">
      <c r="A2" s="97"/>
    </row>
    <row r="3" spans="1:9" s="100" customFormat="1" ht="14.25" customHeight="1">
      <c r="A3" s="106" t="s">
        <v>131</v>
      </c>
      <c r="B3" s="107" t="s">
        <v>132</v>
      </c>
      <c r="C3" s="106" t="s">
        <v>133</v>
      </c>
      <c r="D3" s="106" t="s">
        <v>134</v>
      </c>
      <c r="E3" s="106" t="s">
        <v>135</v>
      </c>
      <c r="F3" s="108" t="s">
        <v>136</v>
      </c>
      <c r="G3" s="106" t="s">
        <v>137</v>
      </c>
      <c r="H3" s="106" t="s">
        <v>138</v>
      </c>
      <c r="I3" s="106" t="s">
        <v>139</v>
      </c>
    </row>
    <row r="4" spans="1:9" s="100" customFormat="1" ht="14.25" customHeight="1">
      <c r="A4" s="101"/>
      <c r="B4" s="102"/>
      <c r="C4" s="101"/>
      <c r="D4" s="101"/>
      <c r="E4" s="101"/>
      <c r="F4" s="103"/>
      <c r="G4" s="101"/>
      <c r="H4" s="101"/>
      <c r="I4" s="101"/>
    </row>
    <row r="5" spans="1:9" s="104" customFormat="1" ht="34.5" customHeight="1">
      <c r="A5" s="109">
        <v>1</v>
      </c>
      <c r="B5" s="110" t="s">
        <v>140</v>
      </c>
      <c r="C5" s="111">
        <v>8</v>
      </c>
      <c r="D5" s="111">
        <v>8</v>
      </c>
      <c r="E5" s="111">
        <v>0</v>
      </c>
      <c r="F5" s="111">
        <v>12</v>
      </c>
      <c r="G5" s="111">
        <v>24</v>
      </c>
      <c r="H5" s="112">
        <v>408</v>
      </c>
      <c r="I5" s="113">
        <v>36378</v>
      </c>
    </row>
    <row r="6" spans="1:9" s="104" customFormat="1" ht="34.5" customHeight="1">
      <c r="A6" s="114">
        <v>2</v>
      </c>
      <c r="B6" s="115" t="s">
        <v>141</v>
      </c>
      <c r="C6" s="116">
        <v>8</v>
      </c>
      <c r="D6" s="116">
        <v>6</v>
      </c>
      <c r="E6" s="116">
        <v>2</v>
      </c>
      <c r="F6" s="116">
        <v>4</v>
      </c>
      <c r="G6" s="116">
        <v>16</v>
      </c>
      <c r="H6" s="117">
        <v>315</v>
      </c>
      <c r="I6" s="118">
        <v>34637</v>
      </c>
    </row>
    <row r="7" spans="1:9" s="104" customFormat="1" ht="34.5" customHeight="1">
      <c r="A7" s="114">
        <v>3</v>
      </c>
      <c r="B7" s="115" t="s">
        <v>142</v>
      </c>
      <c r="C7" s="116">
        <v>8</v>
      </c>
      <c r="D7" s="116">
        <v>3</v>
      </c>
      <c r="E7" s="116">
        <v>5</v>
      </c>
      <c r="F7" s="116">
        <v>-1</v>
      </c>
      <c r="G7" s="116">
        <v>11</v>
      </c>
      <c r="H7" s="117">
        <v>313</v>
      </c>
      <c r="I7" s="118">
        <v>34594</v>
      </c>
    </row>
    <row r="8" spans="1:9" s="104" customFormat="1" ht="34.5" customHeight="1">
      <c r="A8" s="114">
        <v>4</v>
      </c>
      <c r="B8" s="115" t="s">
        <v>143</v>
      </c>
      <c r="C8" s="116">
        <v>8</v>
      </c>
      <c r="D8" s="116">
        <v>3</v>
      </c>
      <c r="E8" s="116">
        <v>5</v>
      </c>
      <c r="F8" s="116">
        <v>-5</v>
      </c>
      <c r="G8" s="116">
        <v>7</v>
      </c>
      <c r="H8" s="117">
        <v>274</v>
      </c>
      <c r="I8" s="118">
        <v>33190</v>
      </c>
    </row>
    <row r="9" spans="1:9" s="104" customFormat="1" ht="34.5" customHeight="1">
      <c r="A9" s="119">
        <v>5</v>
      </c>
      <c r="B9" s="120" t="s">
        <v>144</v>
      </c>
      <c r="C9" s="121">
        <v>8</v>
      </c>
      <c r="D9" s="121">
        <v>0</v>
      </c>
      <c r="E9" s="121">
        <v>8</v>
      </c>
      <c r="F9" s="121">
        <v>-10</v>
      </c>
      <c r="G9" s="121">
        <v>2</v>
      </c>
      <c r="H9" s="122">
        <v>250</v>
      </c>
      <c r="I9" s="123">
        <v>32616</v>
      </c>
    </row>
  </sheetData>
  <mergeCells count="1">
    <mergeCell ref="A1:I1"/>
  </mergeCells>
  <printOptions gridLines="1"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4</v>
      </c>
      <c r="Q4" s="9"/>
    </row>
    <row r="5" ht="3" customHeight="1">
      <c r="M5" s="10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2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87" t="s">
        <v>59</v>
      </c>
      <c r="D8" s="87"/>
      <c r="E8" s="87"/>
      <c r="F8" s="87"/>
      <c r="G8" s="87"/>
      <c r="H8" s="87"/>
      <c r="I8" s="87"/>
      <c r="J8" s="87"/>
      <c r="K8" s="87"/>
      <c r="L8" s="87"/>
      <c r="M8" s="88"/>
      <c r="N8" s="23"/>
      <c r="O8" s="4" t="s">
        <v>8</v>
      </c>
      <c r="P8" s="49"/>
      <c r="Q8" s="40" t="s">
        <v>54</v>
      </c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9</v>
      </c>
      <c r="B10" s="51"/>
      <c r="C10" s="82" t="s">
        <v>55</v>
      </c>
      <c r="D10" s="82"/>
      <c r="E10" s="82"/>
      <c r="F10" s="82"/>
      <c r="G10" s="82"/>
      <c r="H10" s="35"/>
      <c r="I10" s="23"/>
      <c r="J10" s="8" t="s">
        <v>11</v>
      </c>
      <c r="K10" s="23"/>
      <c r="L10" s="82" t="s">
        <v>10</v>
      </c>
      <c r="M10" s="82"/>
      <c r="N10" s="82"/>
      <c r="O10" s="82"/>
      <c r="P10" s="82"/>
      <c r="Q10" s="82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12</v>
      </c>
      <c r="B12" s="24"/>
      <c r="C12" s="85" t="s">
        <v>56</v>
      </c>
      <c r="D12" s="85"/>
      <c r="E12" s="85"/>
      <c r="F12" s="85"/>
      <c r="G12" s="85"/>
      <c r="H12" s="36"/>
      <c r="I12" s="24"/>
      <c r="J12" s="8" t="s">
        <v>14</v>
      </c>
      <c r="K12" s="24"/>
      <c r="L12" s="85" t="s">
        <v>13</v>
      </c>
      <c r="M12" s="85"/>
      <c r="N12" s="85"/>
      <c r="O12" s="85"/>
      <c r="P12" s="85"/>
      <c r="Q12" s="85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3" t="s">
        <v>57</v>
      </c>
      <c r="B14" s="83"/>
      <c r="C14" s="83"/>
      <c r="D14" s="83"/>
      <c r="E14" s="25" t="s">
        <v>16</v>
      </c>
      <c r="F14" s="84" t="s">
        <v>58</v>
      </c>
      <c r="G14" s="84"/>
      <c r="H14" s="35"/>
      <c r="I14" s="23"/>
      <c r="J14" s="83" t="s">
        <v>15</v>
      </c>
      <c r="K14" s="83"/>
      <c r="L14" s="83"/>
      <c r="M14" s="83"/>
      <c r="N14" s="23"/>
      <c r="O14" s="25" t="s">
        <v>16</v>
      </c>
      <c r="P14" s="84" t="s">
        <v>17</v>
      </c>
      <c r="Q14" s="84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18</v>
      </c>
      <c r="B16" s="41" t="s">
        <v>19</v>
      </c>
      <c r="C16" s="42"/>
      <c r="D16" s="42"/>
      <c r="E16" s="16"/>
      <c r="F16" s="16" t="s">
        <v>20</v>
      </c>
      <c r="G16" s="41" t="s">
        <v>21</v>
      </c>
      <c r="H16" s="16"/>
      <c r="I16" s="41"/>
      <c r="J16" s="16" t="s">
        <v>21</v>
      </c>
      <c r="K16" s="16" t="s">
        <v>20</v>
      </c>
      <c r="L16" s="41" t="s">
        <v>22</v>
      </c>
      <c r="M16" s="42"/>
      <c r="N16" s="42"/>
      <c r="O16" s="42"/>
      <c r="P16" s="16"/>
      <c r="Q16" s="13" t="s">
        <v>23</v>
      </c>
    </row>
    <row r="17" spans="1:17" ht="16.5" customHeight="1">
      <c r="A17" s="64"/>
      <c r="B17" s="79"/>
      <c r="C17" s="80"/>
      <c r="D17" s="80"/>
      <c r="E17" s="81"/>
      <c r="F17" s="55"/>
      <c r="G17" s="58"/>
      <c r="H17" s="59"/>
      <c r="I17" s="58"/>
      <c r="J17" s="59"/>
      <c r="K17" s="55"/>
      <c r="L17" s="79" t="s">
        <v>36</v>
      </c>
      <c r="M17" s="80"/>
      <c r="N17" s="80"/>
      <c r="O17" s="80"/>
      <c r="P17" s="81"/>
      <c r="Q17" s="64">
        <v>1</v>
      </c>
    </row>
    <row r="18" spans="1:17" ht="16.5" customHeight="1">
      <c r="A18" s="65"/>
      <c r="B18" s="89" t="s">
        <v>87</v>
      </c>
      <c r="C18" s="70"/>
      <c r="D18" s="70"/>
      <c r="E18" s="71"/>
      <c r="F18" s="56"/>
      <c r="G18" s="60"/>
      <c r="H18" s="61"/>
      <c r="I18" s="60"/>
      <c r="J18" s="61"/>
      <c r="K18" s="56"/>
      <c r="L18" s="73" t="s">
        <v>37</v>
      </c>
      <c r="M18" s="74"/>
      <c r="N18" s="74"/>
      <c r="O18" s="74"/>
      <c r="P18" s="75"/>
      <c r="Q18" s="65">
        <v>2</v>
      </c>
    </row>
    <row r="19" spans="1:17" ht="16.5" customHeight="1">
      <c r="A19" s="65"/>
      <c r="B19" s="89" t="s">
        <v>88</v>
      </c>
      <c r="C19" s="70"/>
      <c r="D19" s="70"/>
      <c r="E19" s="71"/>
      <c r="F19" s="56"/>
      <c r="G19" s="60"/>
      <c r="H19" s="61"/>
      <c r="I19" s="60"/>
      <c r="J19" s="61"/>
      <c r="K19" s="56"/>
      <c r="L19" s="73" t="s">
        <v>35</v>
      </c>
      <c r="M19" s="74"/>
      <c r="N19" s="74"/>
      <c r="O19" s="74"/>
      <c r="P19" s="75"/>
      <c r="Q19" s="65">
        <v>3</v>
      </c>
    </row>
    <row r="20" spans="1:17" ht="16.5" customHeight="1">
      <c r="A20" s="65"/>
      <c r="B20" s="89" t="s">
        <v>85</v>
      </c>
      <c r="C20" s="70"/>
      <c r="D20" s="70"/>
      <c r="E20" s="71"/>
      <c r="F20" s="56"/>
      <c r="G20" s="60"/>
      <c r="H20" s="61"/>
      <c r="I20" s="60"/>
      <c r="J20" s="61"/>
      <c r="K20" s="56"/>
      <c r="L20" s="73" t="s">
        <v>39</v>
      </c>
      <c r="M20" s="74"/>
      <c r="N20" s="74"/>
      <c r="O20" s="74"/>
      <c r="P20" s="75"/>
      <c r="Q20" s="65">
        <v>4</v>
      </c>
    </row>
    <row r="21" spans="1:17" ht="16.5" customHeight="1">
      <c r="A21" s="65"/>
      <c r="B21" s="89" t="s">
        <v>86</v>
      </c>
      <c r="C21" s="70"/>
      <c r="D21" s="70"/>
      <c r="E21" s="71"/>
      <c r="F21" s="56"/>
      <c r="G21" s="60"/>
      <c r="H21" s="61"/>
      <c r="I21" s="60"/>
      <c r="J21" s="61"/>
      <c r="K21" s="56"/>
      <c r="L21" s="73" t="s">
        <v>40</v>
      </c>
      <c r="M21" s="74"/>
      <c r="N21" s="74"/>
      <c r="O21" s="74"/>
      <c r="P21" s="75"/>
      <c r="Q21" s="65">
        <v>5</v>
      </c>
    </row>
    <row r="22" spans="1:17" ht="16.5" customHeight="1">
      <c r="A22" s="66"/>
      <c r="B22" s="76"/>
      <c r="C22" s="77"/>
      <c r="D22" s="77"/>
      <c r="E22" s="78"/>
      <c r="F22" s="57"/>
      <c r="G22" s="62"/>
      <c r="H22" s="63"/>
      <c r="I22" s="62"/>
      <c r="J22" s="63"/>
      <c r="K22" s="57"/>
      <c r="L22" s="76" t="s">
        <v>38</v>
      </c>
      <c r="M22" s="77"/>
      <c r="N22" s="77"/>
      <c r="O22" s="77"/>
      <c r="P22" s="78"/>
      <c r="Q22" s="66">
        <v>6</v>
      </c>
    </row>
    <row r="23" spans="1:17" ht="16.5">
      <c r="A23" s="17"/>
      <c r="B23" s="17"/>
      <c r="C23" s="17"/>
      <c r="D23" s="17"/>
      <c r="E23" s="18"/>
      <c r="F23" s="18" t="s">
        <v>24</v>
      </c>
      <c r="G23" s="46">
        <f>SUM(G17:G22)</f>
        <v>0</v>
      </c>
      <c r="H23" s="47"/>
      <c r="I23" s="46">
        <f>SUM(I17:J22)</f>
        <v>0</v>
      </c>
      <c r="J23" s="47">
        <f>SUM(J17:J22)</f>
        <v>0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0</v>
      </c>
      <c r="B25" s="32">
        <f>IF(G23=0,0,AVERAGE(G17:H22))</f>
        <v>0</v>
      </c>
      <c r="F25" s="5" t="s">
        <v>26</v>
      </c>
      <c r="G25" s="37">
        <f>SUM(F17:F22)</f>
        <v>0</v>
      </c>
      <c r="H25" s="38"/>
      <c r="I25" s="38"/>
      <c r="J25" s="37">
        <f>SUM(K17:K22)</f>
        <v>0</v>
      </c>
      <c r="K25" s="4" t="s">
        <v>27</v>
      </c>
      <c r="L25" s="4"/>
      <c r="P25" s="31">
        <f>IF(I23=0,0,AVERAGE(I17:J22))</f>
        <v>0</v>
      </c>
      <c r="Q25" s="30">
        <f>I23-G23</f>
        <v>0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/>
      <c r="H27" s="38"/>
      <c r="I27" s="38"/>
      <c r="J27" s="37"/>
      <c r="K27" s="4" t="s">
        <v>31</v>
      </c>
      <c r="L27" s="4"/>
      <c r="P27" s="29" t="s">
        <v>29</v>
      </c>
      <c r="Q27" s="28" t="s">
        <v>28</v>
      </c>
    </row>
    <row r="28" spans="1:17" ht="18" customHeight="1">
      <c r="A28" s="4" t="s">
        <v>32</v>
      </c>
      <c r="B28" s="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86"/>
      <c r="E30" s="86"/>
      <c r="F30" s="86"/>
      <c r="G30" s="86"/>
      <c r="H30" s="24"/>
      <c r="I30" s="24"/>
      <c r="J30" s="4" t="s">
        <v>33</v>
      </c>
      <c r="M30" s="86" t="s">
        <v>34</v>
      </c>
      <c r="N30" s="86"/>
      <c r="O30" s="86"/>
      <c r="P30" s="86"/>
      <c r="Q30" s="86"/>
    </row>
  </sheetData>
  <mergeCells count="23">
    <mergeCell ref="B22:E22"/>
    <mergeCell ref="L17:P17"/>
    <mergeCell ref="L18:P18"/>
    <mergeCell ref="L19:P19"/>
    <mergeCell ref="L20:P20"/>
    <mergeCell ref="L21:P21"/>
    <mergeCell ref="L22:P22"/>
    <mergeCell ref="B17:E17"/>
    <mergeCell ref="B18:E18"/>
    <mergeCell ref="A14:D14"/>
    <mergeCell ref="C12:G12"/>
    <mergeCell ref="F14:G14"/>
    <mergeCell ref="B21:E21"/>
    <mergeCell ref="D30:G30"/>
    <mergeCell ref="M30:Q30"/>
    <mergeCell ref="C8:M8"/>
    <mergeCell ref="B19:E19"/>
    <mergeCell ref="B20:E20"/>
    <mergeCell ref="L10:Q10"/>
    <mergeCell ref="C10:G10"/>
    <mergeCell ref="J14:M14"/>
    <mergeCell ref="P14:Q14"/>
    <mergeCell ref="L12:Q12"/>
  </mergeCells>
  <printOptions/>
  <pageMargins left="0.94" right="0.33" top="0.31" bottom="1" header="0.21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L19" sqref="L19:P19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9</v>
      </c>
      <c r="Q4" s="9"/>
    </row>
    <row r="5" ht="3" customHeight="1">
      <c r="M5" s="10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3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54" t="s">
        <v>7</v>
      </c>
      <c r="D8" s="52"/>
      <c r="E8" s="52"/>
      <c r="F8" s="52"/>
      <c r="G8" s="52"/>
      <c r="H8" s="52"/>
      <c r="I8" s="52"/>
      <c r="J8" s="52"/>
      <c r="K8" s="52"/>
      <c r="L8" s="52"/>
      <c r="M8" s="53"/>
      <c r="N8" s="23"/>
      <c r="O8" s="4" t="s">
        <v>8</v>
      </c>
      <c r="P8" s="72" t="s">
        <v>60</v>
      </c>
      <c r="Q8" s="72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9</v>
      </c>
      <c r="B10" s="51"/>
      <c r="C10" s="82" t="s">
        <v>10</v>
      </c>
      <c r="D10" s="82"/>
      <c r="E10" s="82"/>
      <c r="F10" s="82"/>
      <c r="G10" s="82"/>
      <c r="H10" s="35"/>
      <c r="I10" s="23"/>
      <c r="J10" s="8" t="s">
        <v>11</v>
      </c>
      <c r="K10" s="23"/>
      <c r="L10" s="82" t="s">
        <v>61</v>
      </c>
      <c r="M10" s="82"/>
      <c r="N10" s="82"/>
      <c r="O10" s="82"/>
      <c r="P10" s="82"/>
      <c r="Q10" s="82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12</v>
      </c>
      <c r="B12" s="24"/>
      <c r="C12" s="85" t="s">
        <v>13</v>
      </c>
      <c r="D12" s="85"/>
      <c r="E12" s="85"/>
      <c r="F12" s="85"/>
      <c r="G12" s="85"/>
      <c r="H12" s="36"/>
      <c r="I12" s="24"/>
      <c r="J12" s="8" t="s">
        <v>14</v>
      </c>
      <c r="K12" s="24"/>
      <c r="L12" s="85" t="s">
        <v>62</v>
      </c>
      <c r="M12" s="85"/>
      <c r="N12" s="85"/>
      <c r="O12" s="85"/>
      <c r="P12" s="85"/>
      <c r="Q12" s="85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3" t="s">
        <v>15</v>
      </c>
      <c r="B14" s="83"/>
      <c r="C14" s="83"/>
      <c r="D14" s="83"/>
      <c r="E14" s="25" t="s">
        <v>16</v>
      </c>
      <c r="F14" s="49"/>
      <c r="G14" s="43" t="s">
        <v>17</v>
      </c>
      <c r="H14" s="35"/>
      <c r="I14" s="23"/>
      <c r="J14" s="83" t="s">
        <v>63</v>
      </c>
      <c r="K14" s="83"/>
      <c r="L14" s="83"/>
      <c r="M14" s="83"/>
      <c r="N14" s="23"/>
      <c r="O14" s="25" t="s">
        <v>16</v>
      </c>
      <c r="P14" s="84" t="s">
        <v>64</v>
      </c>
      <c r="Q14" s="84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18</v>
      </c>
      <c r="B16" s="41" t="s">
        <v>19</v>
      </c>
      <c r="C16" s="42"/>
      <c r="D16" s="42"/>
      <c r="E16" s="16"/>
      <c r="F16" s="16" t="s">
        <v>20</v>
      </c>
      <c r="G16" s="41" t="s">
        <v>21</v>
      </c>
      <c r="H16" s="16"/>
      <c r="I16" s="41"/>
      <c r="J16" s="16" t="s">
        <v>21</v>
      </c>
      <c r="K16" s="16" t="s">
        <v>20</v>
      </c>
      <c r="L16" s="41" t="s">
        <v>22</v>
      </c>
      <c r="M16" s="42"/>
      <c r="N16" s="42"/>
      <c r="O16" s="42"/>
      <c r="P16" s="16"/>
      <c r="Q16" s="13" t="s">
        <v>23</v>
      </c>
    </row>
    <row r="17" spans="1:17" ht="16.5" customHeight="1">
      <c r="A17" s="64">
        <v>1</v>
      </c>
      <c r="B17" s="79" t="s">
        <v>36</v>
      </c>
      <c r="C17" s="80"/>
      <c r="D17" s="80"/>
      <c r="E17" s="81"/>
      <c r="F17" s="55">
        <v>7</v>
      </c>
      <c r="G17" s="58">
        <v>757</v>
      </c>
      <c r="H17" s="59"/>
      <c r="I17" s="58"/>
      <c r="J17" s="59">
        <v>752</v>
      </c>
      <c r="K17" s="55">
        <v>6</v>
      </c>
      <c r="L17" s="79" t="s">
        <v>89</v>
      </c>
      <c r="M17" s="80"/>
      <c r="N17" s="80"/>
      <c r="O17" s="80"/>
      <c r="P17" s="81"/>
      <c r="Q17" s="64">
        <v>9</v>
      </c>
    </row>
    <row r="18" spans="1:17" ht="16.5" customHeight="1">
      <c r="A18" s="65">
        <v>2</v>
      </c>
      <c r="B18" s="73" t="s">
        <v>37</v>
      </c>
      <c r="C18" s="74"/>
      <c r="D18" s="74"/>
      <c r="E18" s="75"/>
      <c r="F18" s="56">
        <v>12</v>
      </c>
      <c r="G18" s="60">
        <v>818</v>
      </c>
      <c r="H18" s="61"/>
      <c r="I18" s="60"/>
      <c r="J18" s="61">
        <v>713</v>
      </c>
      <c r="K18" s="56">
        <v>4</v>
      </c>
      <c r="L18" s="73" t="s">
        <v>91</v>
      </c>
      <c r="M18" s="74"/>
      <c r="N18" s="74"/>
      <c r="O18" s="74"/>
      <c r="P18" s="75"/>
      <c r="Q18" s="65">
        <v>13</v>
      </c>
    </row>
    <row r="19" spans="1:17" ht="16.5" customHeight="1">
      <c r="A19" s="65">
        <v>3</v>
      </c>
      <c r="B19" s="73" t="s">
        <v>35</v>
      </c>
      <c r="C19" s="74"/>
      <c r="D19" s="74"/>
      <c r="E19" s="75"/>
      <c r="F19" s="56">
        <v>11</v>
      </c>
      <c r="G19" s="60">
        <v>800</v>
      </c>
      <c r="H19" s="61"/>
      <c r="I19" s="60"/>
      <c r="J19" s="61">
        <v>708</v>
      </c>
      <c r="K19" s="56">
        <v>3</v>
      </c>
      <c r="L19" s="73" t="s">
        <v>90</v>
      </c>
      <c r="M19" s="74"/>
      <c r="N19" s="74"/>
      <c r="O19" s="74"/>
      <c r="P19" s="75"/>
      <c r="Q19" s="65">
        <v>14</v>
      </c>
    </row>
    <row r="20" spans="1:17" ht="16.5" customHeight="1">
      <c r="A20" s="65">
        <v>4</v>
      </c>
      <c r="B20" s="73" t="s">
        <v>39</v>
      </c>
      <c r="C20" s="74"/>
      <c r="D20" s="74"/>
      <c r="E20" s="75"/>
      <c r="F20" s="56">
        <v>8</v>
      </c>
      <c r="G20" s="60">
        <v>757.01</v>
      </c>
      <c r="H20" s="61"/>
      <c r="I20" s="60"/>
      <c r="J20" s="61">
        <v>707</v>
      </c>
      <c r="K20" s="56">
        <v>2</v>
      </c>
      <c r="L20" s="73" t="s">
        <v>92</v>
      </c>
      <c r="M20" s="74"/>
      <c r="N20" s="74"/>
      <c r="O20" s="74"/>
      <c r="P20" s="75"/>
      <c r="Q20" s="65">
        <v>16</v>
      </c>
    </row>
    <row r="21" spans="1:17" ht="16.5" customHeight="1">
      <c r="A21" s="65">
        <v>5</v>
      </c>
      <c r="B21" s="73" t="s">
        <v>40</v>
      </c>
      <c r="C21" s="74"/>
      <c r="D21" s="74"/>
      <c r="E21" s="75"/>
      <c r="F21" s="56">
        <v>5</v>
      </c>
      <c r="G21" s="60">
        <v>733</v>
      </c>
      <c r="H21" s="61"/>
      <c r="I21" s="60"/>
      <c r="J21" s="61">
        <v>696</v>
      </c>
      <c r="K21" s="56">
        <v>1</v>
      </c>
      <c r="L21" s="73" t="s">
        <v>93</v>
      </c>
      <c r="M21" s="74"/>
      <c r="N21" s="74"/>
      <c r="O21" s="74"/>
      <c r="P21" s="75"/>
      <c r="Q21" s="65">
        <v>17</v>
      </c>
    </row>
    <row r="22" spans="1:17" ht="16.5" customHeight="1">
      <c r="A22" s="66">
        <v>6</v>
      </c>
      <c r="B22" s="76" t="s">
        <v>38</v>
      </c>
      <c r="C22" s="77"/>
      <c r="D22" s="77"/>
      <c r="E22" s="78"/>
      <c r="F22" s="57">
        <v>10</v>
      </c>
      <c r="G22" s="62">
        <v>764</v>
      </c>
      <c r="H22" s="63"/>
      <c r="I22" s="62"/>
      <c r="J22" s="63">
        <v>759</v>
      </c>
      <c r="K22" s="57">
        <v>9</v>
      </c>
      <c r="L22" s="76" t="s">
        <v>94</v>
      </c>
      <c r="M22" s="77"/>
      <c r="N22" s="77"/>
      <c r="O22" s="77"/>
      <c r="P22" s="78"/>
      <c r="Q22" s="66">
        <v>27</v>
      </c>
    </row>
    <row r="23" spans="1:17" ht="16.5">
      <c r="A23" s="17"/>
      <c r="B23" s="17"/>
      <c r="C23" s="17"/>
      <c r="D23" s="17"/>
      <c r="E23" s="18"/>
      <c r="F23" s="18" t="s">
        <v>24</v>
      </c>
      <c r="G23" s="46">
        <f>SUM(G17:G22)</f>
        <v>4629.01</v>
      </c>
      <c r="H23" s="47"/>
      <c r="I23" s="46">
        <f>SUM(I17:J22)</f>
        <v>4335</v>
      </c>
      <c r="J23" s="47">
        <f>SUM(J17:J22)</f>
        <v>4335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294.0100000000002</v>
      </c>
      <c r="B25" s="32">
        <f>IF(G23=0,0,AVERAGE(G17:H22))</f>
        <v>771.5016666666667</v>
      </c>
      <c r="F25" s="5" t="s">
        <v>26</v>
      </c>
      <c r="G25" s="37">
        <f>SUM(F17:F22)</f>
        <v>53</v>
      </c>
      <c r="H25" s="38"/>
      <c r="I25" s="38"/>
      <c r="J25" s="37">
        <f>SUM(K17:K22)</f>
        <v>25</v>
      </c>
      <c r="K25" s="4" t="s">
        <v>27</v>
      </c>
      <c r="L25" s="4"/>
      <c r="P25" s="31">
        <f>IF(I23=0,0,AVERAGE(I17:J22))</f>
        <v>722.5</v>
      </c>
      <c r="Q25" s="30">
        <f>I23-G23</f>
        <v>-294.0100000000002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3</v>
      </c>
      <c r="H27" s="38"/>
      <c r="I27" s="38"/>
      <c r="J27" s="37">
        <v>0</v>
      </c>
      <c r="K27" s="4" t="s">
        <v>31</v>
      </c>
      <c r="L27" s="4"/>
      <c r="P27" s="29" t="s">
        <v>29</v>
      </c>
      <c r="Q27" s="28" t="s">
        <v>28</v>
      </c>
    </row>
    <row r="28" spans="1:17" ht="18" customHeight="1">
      <c r="A28" s="4" t="s">
        <v>32</v>
      </c>
      <c r="B28" s="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48"/>
      <c r="E30" s="50" t="s">
        <v>34</v>
      </c>
      <c r="F30" s="48"/>
      <c r="G30" s="48"/>
      <c r="H30" s="24"/>
      <c r="I30" s="24"/>
      <c r="J30" s="4" t="s">
        <v>33</v>
      </c>
      <c r="M30" s="44"/>
      <c r="N30" s="44"/>
      <c r="O30" s="50" t="s">
        <v>95</v>
      </c>
      <c r="P30" s="44"/>
      <c r="Q30" s="44"/>
    </row>
  </sheetData>
  <mergeCells count="20">
    <mergeCell ref="B21:E21"/>
    <mergeCell ref="B22:E22"/>
    <mergeCell ref="L17:P17"/>
    <mergeCell ref="L18:P18"/>
    <mergeCell ref="L19:P19"/>
    <mergeCell ref="L20:P20"/>
    <mergeCell ref="L21:P21"/>
    <mergeCell ref="L22:P22"/>
    <mergeCell ref="B17:E17"/>
    <mergeCell ref="B18:E18"/>
    <mergeCell ref="P8:Q8"/>
    <mergeCell ref="B19:E19"/>
    <mergeCell ref="B20:E20"/>
    <mergeCell ref="L10:Q10"/>
    <mergeCell ref="C10:G10"/>
    <mergeCell ref="J14:M14"/>
    <mergeCell ref="P14:Q14"/>
    <mergeCell ref="L12:Q12"/>
    <mergeCell ref="A14:D14"/>
    <mergeCell ref="C12:G12"/>
  </mergeCells>
  <printOptions/>
  <pageMargins left="0.94" right="0.33" top="0.31" bottom="1" header="0.21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workbookViewId="0" topLeftCell="A1">
      <selection activeCell="L10" sqref="L10:Q10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11</v>
      </c>
      <c r="Q4" s="9"/>
    </row>
    <row r="5" ht="3" customHeight="1">
      <c r="M5" s="10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4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54" t="s">
        <v>7</v>
      </c>
      <c r="D8" s="52"/>
      <c r="E8" s="52"/>
      <c r="F8" s="52"/>
      <c r="G8" s="52"/>
      <c r="H8" s="52"/>
      <c r="I8" s="52"/>
      <c r="J8" s="52"/>
      <c r="K8" s="52"/>
      <c r="L8" s="52"/>
      <c r="M8" s="53"/>
      <c r="N8" s="23"/>
      <c r="O8" s="4" t="s">
        <v>8</v>
      </c>
      <c r="P8" s="72" t="s">
        <v>65</v>
      </c>
      <c r="Q8" s="72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9</v>
      </c>
      <c r="B10" s="51"/>
      <c r="C10" s="82" t="s">
        <v>10</v>
      </c>
      <c r="D10" s="82"/>
      <c r="E10" s="82"/>
      <c r="F10" s="82"/>
      <c r="G10" s="82"/>
      <c r="H10" s="35"/>
      <c r="I10" s="23"/>
      <c r="J10" s="8" t="s">
        <v>11</v>
      </c>
      <c r="K10" s="23"/>
      <c r="L10" s="82" t="s">
        <v>66</v>
      </c>
      <c r="M10" s="82"/>
      <c r="N10" s="82"/>
      <c r="O10" s="82"/>
      <c r="P10" s="82"/>
      <c r="Q10" s="82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12</v>
      </c>
      <c r="B12" s="24"/>
      <c r="C12" s="85" t="s">
        <v>13</v>
      </c>
      <c r="D12" s="85"/>
      <c r="E12" s="85"/>
      <c r="F12" s="85"/>
      <c r="G12" s="85"/>
      <c r="H12" s="36"/>
      <c r="I12" s="24"/>
      <c r="J12" s="8" t="s">
        <v>14</v>
      </c>
      <c r="K12" s="24"/>
      <c r="L12" s="85" t="s">
        <v>67</v>
      </c>
      <c r="M12" s="85"/>
      <c r="N12" s="85"/>
      <c r="O12" s="85"/>
      <c r="P12" s="85"/>
      <c r="Q12" s="85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3" t="s">
        <v>15</v>
      </c>
      <c r="B14" s="83"/>
      <c r="C14" s="83"/>
      <c r="D14" s="83"/>
      <c r="E14" s="25" t="s">
        <v>16</v>
      </c>
      <c r="F14" s="49"/>
      <c r="G14" s="43" t="s">
        <v>17</v>
      </c>
      <c r="H14" s="35"/>
      <c r="I14" s="23"/>
      <c r="J14" s="83" t="s">
        <v>68</v>
      </c>
      <c r="K14" s="83"/>
      <c r="L14" s="83"/>
      <c r="M14" s="83"/>
      <c r="N14" s="23"/>
      <c r="O14" s="25" t="s">
        <v>16</v>
      </c>
      <c r="P14" s="84" t="s">
        <v>69</v>
      </c>
      <c r="Q14" s="84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18</v>
      </c>
      <c r="B16" s="41" t="s">
        <v>19</v>
      </c>
      <c r="C16" s="42"/>
      <c r="D16" s="42"/>
      <c r="E16" s="16"/>
      <c r="F16" s="16" t="s">
        <v>20</v>
      </c>
      <c r="G16" s="41" t="s">
        <v>21</v>
      </c>
      <c r="H16" s="16"/>
      <c r="I16" s="41"/>
      <c r="J16" s="16" t="s">
        <v>21</v>
      </c>
      <c r="K16" s="16" t="s">
        <v>20</v>
      </c>
      <c r="L16" s="41" t="s">
        <v>22</v>
      </c>
      <c r="M16" s="42"/>
      <c r="N16" s="42"/>
      <c r="O16" s="42"/>
      <c r="P16" s="16"/>
      <c r="Q16" s="13" t="s">
        <v>23</v>
      </c>
    </row>
    <row r="17" spans="1:17" ht="16.5" customHeight="1">
      <c r="A17" s="64">
        <v>1</v>
      </c>
      <c r="B17" s="79" t="s">
        <v>36</v>
      </c>
      <c r="C17" s="80"/>
      <c r="D17" s="80"/>
      <c r="E17" s="81"/>
      <c r="F17" s="55">
        <v>9</v>
      </c>
      <c r="G17" s="58">
        <v>766</v>
      </c>
      <c r="H17" s="59"/>
      <c r="I17" s="58"/>
      <c r="J17" s="59">
        <v>684</v>
      </c>
      <c r="K17" s="55">
        <v>4</v>
      </c>
      <c r="L17" s="79" t="s">
        <v>96</v>
      </c>
      <c r="M17" s="80"/>
      <c r="N17" s="80"/>
      <c r="O17" s="80"/>
      <c r="P17" s="81"/>
      <c r="Q17" s="64">
        <v>6</v>
      </c>
    </row>
    <row r="18" spans="1:17" ht="16.5" customHeight="1">
      <c r="A18" s="65">
        <v>2</v>
      </c>
      <c r="B18" s="73" t="s">
        <v>37</v>
      </c>
      <c r="C18" s="74"/>
      <c r="D18" s="74"/>
      <c r="E18" s="75"/>
      <c r="F18" s="56">
        <v>10</v>
      </c>
      <c r="G18" s="60">
        <v>767</v>
      </c>
      <c r="H18" s="61"/>
      <c r="I18" s="60"/>
      <c r="J18" s="61">
        <v>635</v>
      </c>
      <c r="K18" s="56">
        <v>2</v>
      </c>
      <c r="L18" s="73" t="s">
        <v>97</v>
      </c>
      <c r="M18" s="74"/>
      <c r="N18" s="74"/>
      <c r="O18" s="74"/>
      <c r="P18" s="75"/>
      <c r="Q18" s="65">
        <v>7</v>
      </c>
    </row>
    <row r="19" spans="1:17" ht="16.5" customHeight="1">
      <c r="A19" s="65">
        <v>3</v>
      </c>
      <c r="B19" s="73" t="s">
        <v>35</v>
      </c>
      <c r="C19" s="74"/>
      <c r="D19" s="74"/>
      <c r="E19" s="75"/>
      <c r="F19" s="56">
        <v>8</v>
      </c>
      <c r="G19" s="60">
        <v>758</v>
      </c>
      <c r="H19" s="61"/>
      <c r="I19" s="60"/>
      <c r="J19" s="61">
        <v>642</v>
      </c>
      <c r="K19" s="56">
        <v>3</v>
      </c>
      <c r="L19" s="73" t="s">
        <v>98</v>
      </c>
      <c r="M19" s="74"/>
      <c r="N19" s="74"/>
      <c r="O19" s="74"/>
      <c r="P19" s="75"/>
      <c r="Q19" s="65">
        <v>10</v>
      </c>
    </row>
    <row r="20" spans="1:17" ht="16.5" customHeight="1">
      <c r="A20" s="65">
        <v>4</v>
      </c>
      <c r="B20" s="73" t="s">
        <v>39</v>
      </c>
      <c r="C20" s="74"/>
      <c r="D20" s="74"/>
      <c r="E20" s="75"/>
      <c r="F20" s="56">
        <v>7</v>
      </c>
      <c r="G20" s="60">
        <v>756</v>
      </c>
      <c r="H20" s="61"/>
      <c r="I20" s="60"/>
      <c r="J20" s="61">
        <v>703</v>
      </c>
      <c r="K20" s="56">
        <v>6</v>
      </c>
      <c r="L20" s="73" t="s">
        <v>99</v>
      </c>
      <c r="M20" s="74"/>
      <c r="N20" s="74"/>
      <c r="O20" s="74"/>
      <c r="P20" s="75"/>
      <c r="Q20" s="65">
        <v>12</v>
      </c>
    </row>
    <row r="21" spans="1:17" ht="16.5" customHeight="1">
      <c r="A21" s="65">
        <v>6</v>
      </c>
      <c r="B21" s="73" t="s">
        <v>103</v>
      </c>
      <c r="C21" s="74"/>
      <c r="D21" s="74"/>
      <c r="E21" s="75"/>
      <c r="F21" s="56">
        <v>12</v>
      </c>
      <c r="G21" s="60">
        <v>837</v>
      </c>
      <c r="H21" s="61"/>
      <c r="I21" s="60"/>
      <c r="J21" s="61">
        <v>687</v>
      </c>
      <c r="K21" s="56">
        <v>5</v>
      </c>
      <c r="L21" s="73" t="s">
        <v>100</v>
      </c>
      <c r="M21" s="74"/>
      <c r="N21" s="74"/>
      <c r="O21" s="74"/>
      <c r="P21" s="75"/>
      <c r="Q21" s="65">
        <v>13</v>
      </c>
    </row>
    <row r="22" spans="1:17" ht="16.5" customHeight="1">
      <c r="A22" s="66">
        <v>7</v>
      </c>
      <c r="B22" s="76" t="s">
        <v>104</v>
      </c>
      <c r="C22" s="77"/>
      <c r="D22" s="77"/>
      <c r="E22" s="78"/>
      <c r="F22" s="57">
        <v>11</v>
      </c>
      <c r="G22" s="62">
        <v>785</v>
      </c>
      <c r="H22" s="63"/>
      <c r="I22" s="62"/>
      <c r="J22" s="63">
        <v>625</v>
      </c>
      <c r="K22" s="57">
        <v>1</v>
      </c>
      <c r="L22" s="76" t="s">
        <v>101</v>
      </c>
      <c r="M22" s="77"/>
      <c r="N22" s="77"/>
      <c r="O22" s="77"/>
      <c r="P22" s="78"/>
      <c r="Q22" s="66">
        <v>20</v>
      </c>
    </row>
    <row r="23" spans="1:17" ht="16.5">
      <c r="A23" s="17"/>
      <c r="B23" s="17"/>
      <c r="C23" s="17"/>
      <c r="D23" s="17"/>
      <c r="E23" s="18"/>
      <c r="F23" s="18" t="s">
        <v>24</v>
      </c>
      <c r="G23" s="46">
        <f>SUM(G17:G22)</f>
        <v>4669</v>
      </c>
      <c r="H23" s="47"/>
      <c r="I23" s="46">
        <f>SUM(I17:J22)</f>
        <v>3976</v>
      </c>
      <c r="J23" s="47">
        <f>SUM(J17:J22)</f>
        <v>3976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693</v>
      </c>
      <c r="B25" s="32">
        <f>IF(G23=0,0,AVERAGE(G17:H22))</f>
        <v>778.1666666666666</v>
      </c>
      <c r="F25" s="5" t="s">
        <v>26</v>
      </c>
      <c r="G25" s="37">
        <f>SUM(F17:F22)</f>
        <v>57</v>
      </c>
      <c r="H25" s="38"/>
      <c r="I25" s="38"/>
      <c r="J25" s="37">
        <f>SUM(K17:K22)</f>
        <v>21</v>
      </c>
      <c r="K25" s="4" t="s">
        <v>27</v>
      </c>
      <c r="L25" s="4"/>
      <c r="P25" s="31">
        <f>IF(I23=0,0,AVERAGE(I17:J22))</f>
        <v>662.6666666666666</v>
      </c>
      <c r="Q25" s="30">
        <f>I23-G23</f>
        <v>-693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3</v>
      </c>
      <c r="H27" s="38"/>
      <c r="I27" s="38"/>
      <c r="J27" s="37">
        <v>0</v>
      </c>
      <c r="K27" s="4" t="s">
        <v>31</v>
      </c>
      <c r="L27" s="4"/>
      <c r="P27" s="29" t="s">
        <v>29</v>
      </c>
      <c r="Q27" s="28" t="s">
        <v>28</v>
      </c>
    </row>
    <row r="28" spans="1:17" ht="18" customHeight="1">
      <c r="A28" s="4" t="s">
        <v>32</v>
      </c>
      <c r="B28" s="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48"/>
      <c r="E30" s="50" t="s">
        <v>34</v>
      </c>
      <c r="F30" s="48"/>
      <c r="G30" s="48"/>
      <c r="H30" s="24"/>
      <c r="I30" s="24"/>
      <c r="J30" s="4" t="s">
        <v>33</v>
      </c>
      <c r="M30" s="44"/>
      <c r="N30" s="44" t="s">
        <v>102</v>
      </c>
      <c r="O30" s="50"/>
      <c r="P30" s="44"/>
      <c r="Q30" s="44"/>
    </row>
  </sheetData>
  <mergeCells count="20">
    <mergeCell ref="P8:Q8"/>
    <mergeCell ref="B19:E19"/>
    <mergeCell ref="B20:E20"/>
    <mergeCell ref="L10:Q10"/>
    <mergeCell ref="C10:G10"/>
    <mergeCell ref="J14:M14"/>
    <mergeCell ref="P14:Q14"/>
    <mergeCell ref="L12:Q12"/>
    <mergeCell ref="A14:D14"/>
    <mergeCell ref="C12:G12"/>
    <mergeCell ref="B21:E21"/>
    <mergeCell ref="B22:E22"/>
    <mergeCell ref="L17:P17"/>
    <mergeCell ref="L18:P18"/>
    <mergeCell ref="L19:P19"/>
    <mergeCell ref="L20:P20"/>
    <mergeCell ref="L21:P21"/>
    <mergeCell ref="L22:P22"/>
    <mergeCell ref="B17:E17"/>
    <mergeCell ref="B18:E18"/>
  </mergeCells>
  <printOptions/>
  <pageMargins left="0.94" right="0.33" top="0.31" bottom="1" header="0.21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L17" sqref="L17:P22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13</v>
      </c>
      <c r="Q4" s="9"/>
    </row>
    <row r="5" ht="3" customHeight="1">
      <c r="M5" s="10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5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87" t="s">
        <v>72</v>
      </c>
      <c r="D8" s="87"/>
      <c r="E8" s="87"/>
      <c r="F8" s="87"/>
      <c r="G8" s="87"/>
      <c r="H8" s="87"/>
      <c r="I8" s="87"/>
      <c r="J8" s="87"/>
      <c r="K8" s="87"/>
      <c r="L8" s="87"/>
      <c r="M8" s="88"/>
      <c r="N8" s="23"/>
      <c r="O8" s="4" t="s">
        <v>8</v>
      </c>
      <c r="P8" s="72" t="s">
        <v>71</v>
      </c>
      <c r="Q8" s="72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9</v>
      </c>
      <c r="B10" s="51"/>
      <c r="C10" s="82" t="s">
        <v>70</v>
      </c>
      <c r="D10" s="82"/>
      <c r="E10" s="82"/>
      <c r="F10" s="82"/>
      <c r="G10" s="82"/>
      <c r="H10" s="35"/>
      <c r="I10" s="23"/>
      <c r="J10" s="8" t="s">
        <v>11</v>
      </c>
      <c r="K10" s="23"/>
      <c r="L10" s="82" t="s">
        <v>10</v>
      </c>
      <c r="M10" s="82"/>
      <c r="N10" s="82"/>
      <c r="O10" s="82"/>
      <c r="P10" s="82"/>
      <c r="Q10" s="82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12</v>
      </c>
      <c r="B12" s="24"/>
      <c r="C12" s="85" t="s">
        <v>73</v>
      </c>
      <c r="D12" s="85"/>
      <c r="E12" s="85"/>
      <c r="F12" s="85"/>
      <c r="G12" s="85"/>
      <c r="H12" s="36"/>
      <c r="I12" s="24"/>
      <c r="J12" s="8" t="s">
        <v>14</v>
      </c>
      <c r="K12" s="24"/>
      <c r="L12" s="85" t="s">
        <v>13</v>
      </c>
      <c r="M12" s="85"/>
      <c r="N12" s="85"/>
      <c r="O12" s="85"/>
      <c r="P12" s="85"/>
      <c r="Q12" s="85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3" t="s">
        <v>74</v>
      </c>
      <c r="B14" s="83"/>
      <c r="C14" s="83"/>
      <c r="D14" s="83"/>
      <c r="E14" s="25" t="s">
        <v>16</v>
      </c>
      <c r="F14" s="84" t="s">
        <v>75</v>
      </c>
      <c r="G14" s="84"/>
      <c r="H14" s="35"/>
      <c r="I14" s="23"/>
      <c r="J14" s="83" t="s">
        <v>15</v>
      </c>
      <c r="K14" s="83"/>
      <c r="L14" s="83"/>
      <c r="M14" s="83"/>
      <c r="N14" s="23"/>
      <c r="O14" s="25" t="s">
        <v>16</v>
      </c>
      <c r="P14" s="84" t="s">
        <v>17</v>
      </c>
      <c r="Q14" s="84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18</v>
      </c>
      <c r="B16" s="41" t="s">
        <v>19</v>
      </c>
      <c r="C16" s="42"/>
      <c r="D16" s="42"/>
      <c r="E16" s="16"/>
      <c r="F16" s="16" t="s">
        <v>20</v>
      </c>
      <c r="G16" s="41" t="s">
        <v>21</v>
      </c>
      <c r="H16" s="16"/>
      <c r="I16" s="41"/>
      <c r="J16" s="16" t="s">
        <v>21</v>
      </c>
      <c r="K16" s="16" t="s">
        <v>20</v>
      </c>
      <c r="L16" s="41" t="s">
        <v>22</v>
      </c>
      <c r="M16" s="42"/>
      <c r="N16" s="42"/>
      <c r="O16" s="42"/>
      <c r="P16" s="16"/>
      <c r="Q16" s="13" t="s">
        <v>23</v>
      </c>
    </row>
    <row r="17" spans="1:17" ht="16.5" customHeight="1">
      <c r="A17" s="64">
        <v>1</v>
      </c>
      <c r="B17" s="79" t="s">
        <v>105</v>
      </c>
      <c r="C17" s="80"/>
      <c r="D17" s="80"/>
      <c r="E17" s="81"/>
      <c r="F17" s="55">
        <v>2</v>
      </c>
      <c r="G17" s="58">
        <v>697</v>
      </c>
      <c r="H17" s="59"/>
      <c r="I17" s="58"/>
      <c r="J17" s="59">
        <v>812</v>
      </c>
      <c r="K17" s="55">
        <v>11</v>
      </c>
      <c r="L17" s="79" t="s">
        <v>36</v>
      </c>
      <c r="M17" s="80"/>
      <c r="N17" s="80"/>
      <c r="O17" s="80"/>
      <c r="P17" s="81"/>
      <c r="Q17" s="64">
        <v>1</v>
      </c>
    </row>
    <row r="18" spans="1:17" ht="16.5" customHeight="1">
      <c r="A18" s="65">
        <v>2</v>
      </c>
      <c r="B18" s="73" t="s">
        <v>106</v>
      </c>
      <c r="C18" s="74"/>
      <c r="D18" s="74"/>
      <c r="E18" s="75"/>
      <c r="F18" s="56">
        <v>8</v>
      </c>
      <c r="G18" s="60">
        <v>782</v>
      </c>
      <c r="H18" s="61"/>
      <c r="I18" s="60"/>
      <c r="J18" s="61">
        <v>799</v>
      </c>
      <c r="K18" s="56">
        <v>10</v>
      </c>
      <c r="L18" s="73" t="s">
        <v>37</v>
      </c>
      <c r="M18" s="74"/>
      <c r="N18" s="74"/>
      <c r="O18" s="74"/>
      <c r="P18" s="75"/>
      <c r="Q18" s="65">
        <v>2</v>
      </c>
    </row>
    <row r="19" spans="1:17" ht="16.5" customHeight="1">
      <c r="A19" s="65">
        <v>3</v>
      </c>
      <c r="B19" s="73" t="s">
        <v>107</v>
      </c>
      <c r="C19" s="74"/>
      <c r="D19" s="74"/>
      <c r="E19" s="75"/>
      <c r="F19" s="56">
        <v>1</v>
      </c>
      <c r="G19" s="60">
        <v>663</v>
      </c>
      <c r="H19" s="61"/>
      <c r="I19" s="60"/>
      <c r="J19" s="61">
        <v>778</v>
      </c>
      <c r="K19" s="56">
        <v>7</v>
      </c>
      <c r="L19" s="73" t="s">
        <v>35</v>
      </c>
      <c r="M19" s="74"/>
      <c r="N19" s="74"/>
      <c r="O19" s="74"/>
      <c r="P19" s="75"/>
      <c r="Q19" s="65">
        <v>3</v>
      </c>
    </row>
    <row r="20" spans="1:17" ht="16.5" customHeight="1">
      <c r="A20" s="65">
        <v>4</v>
      </c>
      <c r="B20" s="73" t="s">
        <v>108</v>
      </c>
      <c r="C20" s="74"/>
      <c r="D20" s="74"/>
      <c r="E20" s="75"/>
      <c r="F20" s="56">
        <v>3</v>
      </c>
      <c r="G20" s="60">
        <v>735</v>
      </c>
      <c r="H20" s="61"/>
      <c r="I20" s="60"/>
      <c r="J20" s="61">
        <v>739</v>
      </c>
      <c r="K20" s="56">
        <v>5</v>
      </c>
      <c r="L20" s="73" t="s">
        <v>39</v>
      </c>
      <c r="M20" s="74"/>
      <c r="N20" s="74"/>
      <c r="O20" s="74"/>
      <c r="P20" s="75"/>
      <c r="Q20" s="65">
        <v>4</v>
      </c>
    </row>
    <row r="21" spans="1:17" ht="16.5" customHeight="1">
      <c r="A21" s="65">
        <v>5</v>
      </c>
      <c r="B21" s="73" t="s">
        <v>109</v>
      </c>
      <c r="C21" s="74"/>
      <c r="D21" s="74"/>
      <c r="E21" s="75"/>
      <c r="F21" s="56">
        <v>12</v>
      </c>
      <c r="G21" s="60">
        <v>832</v>
      </c>
      <c r="H21" s="61"/>
      <c r="I21" s="60"/>
      <c r="J21" s="61">
        <v>746</v>
      </c>
      <c r="K21" s="56">
        <v>6</v>
      </c>
      <c r="L21" s="73" t="s">
        <v>40</v>
      </c>
      <c r="M21" s="74"/>
      <c r="N21" s="74"/>
      <c r="O21" s="74"/>
      <c r="P21" s="75"/>
      <c r="Q21" s="65">
        <v>5</v>
      </c>
    </row>
    <row r="22" spans="1:17" ht="16.5" customHeight="1">
      <c r="A22" s="66">
        <v>6</v>
      </c>
      <c r="B22" s="76" t="s">
        <v>110</v>
      </c>
      <c r="C22" s="77"/>
      <c r="D22" s="77"/>
      <c r="E22" s="78"/>
      <c r="F22" s="57">
        <v>4</v>
      </c>
      <c r="G22" s="62">
        <v>736</v>
      </c>
      <c r="H22" s="63"/>
      <c r="I22" s="62"/>
      <c r="J22" s="63">
        <v>785</v>
      </c>
      <c r="K22" s="57">
        <v>9</v>
      </c>
      <c r="L22" s="76" t="s">
        <v>38</v>
      </c>
      <c r="M22" s="77"/>
      <c r="N22" s="77"/>
      <c r="O22" s="77"/>
      <c r="P22" s="78"/>
      <c r="Q22" s="66">
        <v>6</v>
      </c>
    </row>
    <row r="23" spans="1:17" ht="16.5">
      <c r="A23" s="17"/>
      <c r="B23" s="17"/>
      <c r="C23" s="17"/>
      <c r="D23" s="17"/>
      <c r="E23" s="18"/>
      <c r="F23" s="18" t="s">
        <v>24</v>
      </c>
      <c r="G23" s="46">
        <f>SUM(G17:G22)</f>
        <v>4445</v>
      </c>
      <c r="H23" s="47"/>
      <c r="I23" s="46">
        <f>SUM(I17:J22)</f>
        <v>4659</v>
      </c>
      <c r="J23" s="47">
        <f>SUM(J17:J22)</f>
        <v>4659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-214</v>
      </c>
      <c r="B25" s="32">
        <f>IF(G23=0,0,AVERAGE(G17:H22))</f>
        <v>740.8333333333334</v>
      </c>
      <c r="F25" s="5" t="s">
        <v>26</v>
      </c>
      <c r="G25" s="37">
        <f>SUM(F17:F22)</f>
        <v>30</v>
      </c>
      <c r="H25" s="38"/>
      <c r="I25" s="38"/>
      <c r="J25" s="37">
        <f>SUM(K17:K22)</f>
        <v>48</v>
      </c>
      <c r="K25" s="4" t="s">
        <v>27</v>
      </c>
      <c r="L25" s="4"/>
      <c r="P25" s="31">
        <f>IF(I23=0,0,AVERAGE(I17:J22))</f>
        <v>776.5</v>
      </c>
      <c r="Q25" s="30">
        <f>I23-G23</f>
        <v>214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0</v>
      </c>
      <c r="H27" s="38"/>
      <c r="I27" s="38"/>
      <c r="J27" s="37">
        <v>3</v>
      </c>
      <c r="K27" s="4" t="s">
        <v>31</v>
      </c>
      <c r="L27" s="4"/>
      <c r="P27" s="29" t="s">
        <v>29</v>
      </c>
      <c r="Q27" s="28" t="s">
        <v>28</v>
      </c>
    </row>
    <row r="28" spans="1:17" ht="18" customHeight="1">
      <c r="A28" s="4" t="s">
        <v>32</v>
      </c>
      <c r="B28" s="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86" t="s">
        <v>111</v>
      </c>
      <c r="E30" s="86"/>
      <c r="F30" s="86"/>
      <c r="G30" s="86"/>
      <c r="H30" s="24"/>
      <c r="I30" s="24"/>
      <c r="J30" s="4" t="s">
        <v>33</v>
      </c>
      <c r="M30" s="86" t="s">
        <v>34</v>
      </c>
      <c r="N30" s="86"/>
      <c r="O30" s="86"/>
      <c r="P30" s="86"/>
      <c r="Q30" s="86"/>
    </row>
  </sheetData>
  <mergeCells count="24">
    <mergeCell ref="D30:G30"/>
    <mergeCell ref="M30:Q30"/>
    <mergeCell ref="C8:M8"/>
    <mergeCell ref="B19:E19"/>
    <mergeCell ref="B20:E20"/>
    <mergeCell ref="L10:Q10"/>
    <mergeCell ref="C10:G10"/>
    <mergeCell ref="J14:M14"/>
    <mergeCell ref="P14:Q14"/>
    <mergeCell ref="L12:Q12"/>
    <mergeCell ref="A14:D14"/>
    <mergeCell ref="C12:G12"/>
    <mergeCell ref="F14:G14"/>
    <mergeCell ref="B21:E21"/>
    <mergeCell ref="P8:Q8"/>
    <mergeCell ref="B22:E22"/>
    <mergeCell ref="L17:P17"/>
    <mergeCell ref="L18:P18"/>
    <mergeCell ref="L19:P19"/>
    <mergeCell ref="L20:P20"/>
    <mergeCell ref="L21:P21"/>
    <mergeCell ref="L22:P22"/>
    <mergeCell ref="B17:E17"/>
    <mergeCell ref="B18:E18"/>
  </mergeCells>
  <printOptions/>
  <pageMargins left="0.94" right="0.33" top="0.31" bottom="1" header="0.21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B4">
      <selection activeCell="G28" sqref="G28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18</v>
      </c>
      <c r="Q4" s="9"/>
    </row>
    <row r="5" ht="3" customHeight="1">
      <c r="M5" s="10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6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92" t="s">
        <v>76</v>
      </c>
      <c r="D8" s="92"/>
      <c r="E8" s="92"/>
      <c r="F8" s="92"/>
      <c r="G8" s="92"/>
      <c r="H8" s="92"/>
      <c r="I8" s="92"/>
      <c r="J8" s="92"/>
      <c r="K8" s="92"/>
      <c r="L8" s="92"/>
      <c r="M8" s="93"/>
      <c r="N8" s="23"/>
      <c r="O8" s="4" t="s">
        <v>8</v>
      </c>
      <c r="P8" s="90">
        <v>39390</v>
      </c>
      <c r="Q8" s="91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9</v>
      </c>
      <c r="B10" s="51"/>
      <c r="C10" s="82" t="s">
        <v>48</v>
      </c>
      <c r="D10" s="82"/>
      <c r="E10" s="82"/>
      <c r="F10" s="82"/>
      <c r="G10" s="82"/>
      <c r="H10" s="35"/>
      <c r="I10" s="23"/>
      <c r="J10" s="8" t="s">
        <v>11</v>
      </c>
      <c r="K10" s="23"/>
      <c r="L10" s="82" t="s">
        <v>10</v>
      </c>
      <c r="M10" s="82"/>
      <c r="N10" s="82"/>
      <c r="O10" s="82"/>
      <c r="P10" s="82"/>
      <c r="Q10" s="82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12</v>
      </c>
      <c r="B12" s="24"/>
      <c r="C12" s="85" t="s">
        <v>77</v>
      </c>
      <c r="D12" s="85"/>
      <c r="E12" s="85"/>
      <c r="F12" s="85"/>
      <c r="G12" s="85"/>
      <c r="H12" s="36"/>
      <c r="I12" s="24"/>
      <c r="J12" s="8" t="s">
        <v>14</v>
      </c>
      <c r="K12" s="24"/>
      <c r="L12" s="85" t="s">
        <v>13</v>
      </c>
      <c r="M12" s="85"/>
      <c r="N12" s="85"/>
      <c r="O12" s="85"/>
      <c r="P12" s="85"/>
      <c r="Q12" s="85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3" t="s">
        <v>50</v>
      </c>
      <c r="B14" s="83"/>
      <c r="C14" s="83"/>
      <c r="D14" s="83"/>
      <c r="E14" s="25" t="s">
        <v>16</v>
      </c>
      <c r="F14" s="84" t="s">
        <v>58</v>
      </c>
      <c r="G14" s="84"/>
      <c r="H14" s="35"/>
      <c r="I14" s="23"/>
      <c r="J14" s="83" t="s">
        <v>15</v>
      </c>
      <c r="K14" s="83"/>
      <c r="L14" s="83"/>
      <c r="M14" s="83"/>
      <c r="N14" s="23"/>
      <c r="O14" s="25" t="s">
        <v>16</v>
      </c>
      <c r="P14" s="84" t="s">
        <v>17</v>
      </c>
      <c r="Q14" s="84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18</v>
      </c>
      <c r="B16" s="41" t="s">
        <v>19</v>
      </c>
      <c r="C16" s="42"/>
      <c r="D16" s="42"/>
      <c r="E16" s="16"/>
      <c r="F16" s="16" t="s">
        <v>20</v>
      </c>
      <c r="G16" s="41" t="s">
        <v>21</v>
      </c>
      <c r="H16" s="16"/>
      <c r="I16" s="41"/>
      <c r="J16" s="16" t="s">
        <v>21</v>
      </c>
      <c r="K16" s="16" t="s">
        <v>20</v>
      </c>
      <c r="L16" s="41" t="s">
        <v>22</v>
      </c>
      <c r="M16" s="42"/>
      <c r="N16" s="42"/>
      <c r="O16" s="42"/>
      <c r="P16" s="16"/>
      <c r="Q16" s="13" t="s">
        <v>23</v>
      </c>
    </row>
    <row r="17" spans="1:17" ht="16.5" customHeight="1">
      <c r="A17" s="64">
        <v>12</v>
      </c>
      <c r="B17" s="79" t="s">
        <v>46</v>
      </c>
      <c r="C17" s="80"/>
      <c r="D17" s="80"/>
      <c r="E17" s="81"/>
      <c r="F17" s="55">
        <v>2</v>
      </c>
      <c r="G17" s="58">
        <v>691</v>
      </c>
      <c r="H17" s="59"/>
      <c r="I17" s="58"/>
      <c r="J17" s="59">
        <v>754</v>
      </c>
      <c r="K17" s="55">
        <v>11</v>
      </c>
      <c r="L17" s="79" t="s">
        <v>36</v>
      </c>
      <c r="M17" s="80"/>
      <c r="N17" s="80"/>
      <c r="O17" s="80"/>
      <c r="P17" s="81"/>
      <c r="Q17" s="64">
        <v>1</v>
      </c>
    </row>
    <row r="18" spans="1:17" ht="16.5" customHeight="1">
      <c r="A18" s="65">
        <v>16</v>
      </c>
      <c r="B18" s="73" t="s">
        <v>112</v>
      </c>
      <c r="C18" s="74"/>
      <c r="D18" s="74"/>
      <c r="E18" s="75"/>
      <c r="F18" s="56">
        <v>9</v>
      </c>
      <c r="G18" s="60">
        <v>737</v>
      </c>
      <c r="H18" s="61"/>
      <c r="I18" s="60"/>
      <c r="J18" s="61">
        <v>777</v>
      </c>
      <c r="K18" s="56">
        <v>12</v>
      </c>
      <c r="L18" s="73" t="s">
        <v>37</v>
      </c>
      <c r="M18" s="74"/>
      <c r="N18" s="74"/>
      <c r="O18" s="74"/>
      <c r="P18" s="75"/>
      <c r="Q18" s="65">
        <v>2</v>
      </c>
    </row>
    <row r="19" spans="1:17" ht="16.5" customHeight="1">
      <c r="A19" s="65">
        <v>14</v>
      </c>
      <c r="B19" s="73" t="s">
        <v>113</v>
      </c>
      <c r="C19" s="74"/>
      <c r="D19" s="74"/>
      <c r="E19" s="75"/>
      <c r="F19" s="56">
        <v>4</v>
      </c>
      <c r="G19" s="60">
        <v>694</v>
      </c>
      <c r="H19" s="61"/>
      <c r="I19" s="60"/>
      <c r="J19" s="61">
        <v>692</v>
      </c>
      <c r="K19" s="56">
        <v>3</v>
      </c>
      <c r="L19" s="73" t="s">
        <v>116</v>
      </c>
      <c r="M19" s="74"/>
      <c r="N19" s="74"/>
      <c r="O19" s="74"/>
      <c r="P19" s="75"/>
      <c r="Q19" s="65">
        <v>12</v>
      </c>
    </row>
    <row r="20" spans="1:17" ht="16.5" customHeight="1">
      <c r="A20" s="65">
        <v>8</v>
      </c>
      <c r="B20" s="73" t="s">
        <v>42</v>
      </c>
      <c r="C20" s="74"/>
      <c r="D20" s="74"/>
      <c r="E20" s="75"/>
      <c r="F20" s="56">
        <v>8</v>
      </c>
      <c r="G20" s="60">
        <v>715</v>
      </c>
      <c r="H20" s="61"/>
      <c r="I20" s="60"/>
      <c r="J20" s="61">
        <v>705</v>
      </c>
      <c r="K20" s="56">
        <v>5</v>
      </c>
      <c r="L20" s="73" t="s">
        <v>39</v>
      </c>
      <c r="M20" s="74"/>
      <c r="N20" s="74"/>
      <c r="O20" s="74"/>
      <c r="P20" s="75"/>
      <c r="Q20" s="65">
        <v>4</v>
      </c>
    </row>
    <row r="21" spans="1:17" ht="16.5" customHeight="1">
      <c r="A21" s="65">
        <v>10</v>
      </c>
      <c r="B21" s="73" t="s">
        <v>114</v>
      </c>
      <c r="C21" s="74"/>
      <c r="D21" s="74"/>
      <c r="E21" s="75"/>
      <c r="F21" s="56">
        <v>1</v>
      </c>
      <c r="G21" s="60">
        <v>688</v>
      </c>
      <c r="H21" s="61"/>
      <c r="I21" s="60"/>
      <c r="J21" s="61">
        <v>713</v>
      </c>
      <c r="K21" s="56">
        <v>7</v>
      </c>
      <c r="L21" s="73" t="s">
        <v>40</v>
      </c>
      <c r="M21" s="74"/>
      <c r="N21" s="74"/>
      <c r="O21" s="74"/>
      <c r="P21" s="75"/>
      <c r="Q21" s="65">
        <v>5</v>
      </c>
    </row>
    <row r="22" spans="1:17" ht="16.5" customHeight="1">
      <c r="A22" s="66">
        <v>9</v>
      </c>
      <c r="B22" s="76" t="s">
        <v>115</v>
      </c>
      <c r="C22" s="77"/>
      <c r="D22" s="77"/>
      <c r="E22" s="78"/>
      <c r="F22" s="57">
        <v>6</v>
      </c>
      <c r="G22" s="62">
        <v>713</v>
      </c>
      <c r="H22" s="63"/>
      <c r="I22" s="62"/>
      <c r="J22" s="63">
        <v>743</v>
      </c>
      <c r="K22" s="57">
        <v>10</v>
      </c>
      <c r="L22" s="76" t="s">
        <v>38</v>
      </c>
      <c r="M22" s="77"/>
      <c r="N22" s="77"/>
      <c r="O22" s="77"/>
      <c r="P22" s="78"/>
      <c r="Q22" s="66">
        <v>6</v>
      </c>
    </row>
    <row r="23" spans="1:17" ht="16.5">
      <c r="A23" s="17"/>
      <c r="B23" s="17"/>
      <c r="C23" s="17"/>
      <c r="D23" s="17"/>
      <c r="E23" s="18"/>
      <c r="F23" s="18" t="s">
        <v>24</v>
      </c>
      <c r="G23" s="46">
        <f>SUM(G17:G22)</f>
        <v>4238</v>
      </c>
      <c r="H23" s="47"/>
      <c r="I23" s="46">
        <f>SUM(I17:J22)</f>
        <v>4384</v>
      </c>
      <c r="J23" s="47">
        <f>SUM(J17:J22)</f>
        <v>4384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-146</v>
      </c>
      <c r="B25" s="32">
        <f>IF(G23=0,0,AVERAGE(G17:H22))</f>
        <v>706.3333333333334</v>
      </c>
      <c r="F25" s="5" t="s">
        <v>26</v>
      </c>
      <c r="G25" s="37">
        <f>SUM(F17:F22)</f>
        <v>30</v>
      </c>
      <c r="H25" s="38"/>
      <c r="I25" s="38"/>
      <c r="J25" s="37">
        <f>SUM(K17:K22)</f>
        <v>48</v>
      </c>
      <c r="K25" s="4" t="s">
        <v>27</v>
      </c>
      <c r="L25" s="4"/>
      <c r="P25" s="31">
        <f>IF(I23=0,0,AVERAGE(I17:J22))</f>
        <v>730.6666666666666</v>
      </c>
      <c r="Q25" s="30">
        <f>I23-G23</f>
        <v>146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0</v>
      </c>
      <c r="H27" s="38"/>
      <c r="I27" s="38"/>
      <c r="J27" s="37">
        <v>3</v>
      </c>
      <c r="K27" s="4" t="s">
        <v>31</v>
      </c>
      <c r="L27" s="4"/>
      <c r="P27" s="29" t="s">
        <v>29</v>
      </c>
      <c r="Q27" s="28" t="s">
        <v>28</v>
      </c>
    </row>
    <row r="28" spans="1:17" ht="18" customHeight="1">
      <c r="A28" s="4" t="s">
        <v>32</v>
      </c>
      <c r="B28" s="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86" t="s">
        <v>52</v>
      </c>
      <c r="E30" s="86"/>
      <c r="F30" s="86"/>
      <c r="G30" s="86"/>
      <c r="H30" s="24"/>
      <c r="I30" s="24"/>
      <c r="J30" s="4" t="s">
        <v>33</v>
      </c>
      <c r="M30" s="86" t="s">
        <v>117</v>
      </c>
      <c r="N30" s="86"/>
      <c r="O30" s="86"/>
      <c r="P30" s="86"/>
      <c r="Q30" s="86"/>
    </row>
  </sheetData>
  <mergeCells count="24">
    <mergeCell ref="D30:G30"/>
    <mergeCell ref="M30:Q30"/>
    <mergeCell ref="C8:M8"/>
    <mergeCell ref="B19:E19"/>
    <mergeCell ref="B20:E20"/>
    <mergeCell ref="L10:Q10"/>
    <mergeCell ref="C10:G10"/>
    <mergeCell ref="J14:M14"/>
    <mergeCell ref="P14:Q14"/>
    <mergeCell ref="L12:Q12"/>
    <mergeCell ref="A14:D14"/>
    <mergeCell ref="C12:G12"/>
    <mergeCell ref="F14:G14"/>
    <mergeCell ref="B21:E21"/>
    <mergeCell ref="P8:Q8"/>
    <mergeCell ref="B22:E22"/>
    <mergeCell ref="L17:P17"/>
    <mergeCell ref="L18:P18"/>
    <mergeCell ref="L19:P19"/>
    <mergeCell ref="L20:P20"/>
    <mergeCell ref="L21:P21"/>
    <mergeCell ref="L22:P22"/>
    <mergeCell ref="B17:E17"/>
    <mergeCell ref="B18:E18"/>
  </mergeCells>
  <printOptions/>
  <pageMargins left="0.94" right="0.33" top="0.31" bottom="1" header="0.21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19</v>
      </c>
      <c r="Q4" s="9"/>
    </row>
    <row r="5" ht="3" customHeight="1">
      <c r="M5" s="10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7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54" t="s">
        <v>7</v>
      </c>
      <c r="D8" s="52"/>
      <c r="E8" s="52"/>
      <c r="F8" s="52"/>
      <c r="G8" s="52"/>
      <c r="H8" s="52"/>
      <c r="I8" s="52"/>
      <c r="J8" s="52"/>
      <c r="K8" s="52"/>
      <c r="L8" s="52"/>
      <c r="M8" s="53"/>
      <c r="N8" s="23"/>
      <c r="O8" s="4" t="s">
        <v>8</v>
      </c>
      <c r="P8" s="94">
        <v>39404</v>
      </c>
      <c r="Q8" s="72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9</v>
      </c>
      <c r="B10" s="51"/>
      <c r="C10" s="82" t="s">
        <v>10</v>
      </c>
      <c r="D10" s="82"/>
      <c r="E10" s="82"/>
      <c r="F10" s="82"/>
      <c r="G10" s="82"/>
      <c r="H10" s="35"/>
      <c r="I10" s="23"/>
      <c r="J10" s="8" t="s">
        <v>11</v>
      </c>
      <c r="K10" s="23"/>
      <c r="L10" s="82" t="s">
        <v>78</v>
      </c>
      <c r="M10" s="82"/>
      <c r="N10" s="82"/>
      <c r="O10" s="82"/>
      <c r="P10" s="82"/>
      <c r="Q10" s="82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12</v>
      </c>
      <c r="B12" s="24"/>
      <c r="C12" s="85" t="s">
        <v>13</v>
      </c>
      <c r="D12" s="85"/>
      <c r="E12" s="85"/>
      <c r="F12" s="85"/>
      <c r="G12" s="85"/>
      <c r="H12" s="36"/>
      <c r="I12" s="24"/>
      <c r="J12" s="8" t="s">
        <v>14</v>
      </c>
      <c r="K12" s="24"/>
      <c r="L12" s="85" t="s">
        <v>56</v>
      </c>
      <c r="M12" s="85"/>
      <c r="N12" s="85"/>
      <c r="O12" s="85"/>
      <c r="P12" s="85"/>
      <c r="Q12" s="85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3" t="s">
        <v>15</v>
      </c>
      <c r="B14" s="83"/>
      <c r="C14" s="83"/>
      <c r="D14" s="83"/>
      <c r="E14" s="25" t="s">
        <v>16</v>
      </c>
      <c r="F14" s="49"/>
      <c r="G14" s="43" t="s">
        <v>17</v>
      </c>
      <c r="H14" s="35"/>
      <c r="I14" s="23"/>
      <c r="J14" s="83" t="s">
        <v>57</v>
      </c>
      <c r="K14" s="83"/>
      <c r="L14" s="83"/>
      <c r="M14" s="83"/>
      <c r="N14" s="23"/>
      <c r="O14" s="25" t="s">
        <v>16</v>
      </c>
      <c r="P14" s="84" t="s">
        <v>58</v>
      </c>
      <c r="Q14" s="84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18</v>
      </c>
      <c r="B16" s="41" t="s">
        <v>19</v>
      </c>
      <c r="C16" s="42"/>
      <c r="D16" s="42"/>
      <c r="E16" s="16"/>
      <c r="F16" s="16" t="s">
        <v>20</v>
      </c>
      <c r="G16" s="41" t="s">
        <v>21</v>
      </c>
      <c r="H16" s="16"/>
      <c r="I16" s="41"/>
      <c r="J16" s="16" t="s">
        <v>21</v>
      </c>
      <c r="K16" s="16" t="s">
        <v>20</v>
      </c>
      <c r="L16" s="41" t="s">
        <v>22</v>
      </c>
      <c r="M16" s="42"/>
      <c r="N16" s="42"/>
      <c r="O16" s="42"/>
      <c r="P16" s="16"/>
      <c r="Q16" s="13" t="s">
        <v>23</v>
      </c>
    </row>
    <row r="17" spans="1:17" ht="16.5" customHeight="1">
      <c r="A17" s="64">
        <v>1</v>
      </c>
      <c r="B17" s="79" t="s">
        <v>36</v>
      </c>
      <c r="C17" s="80"/>
      <c r="D17" s="80"/>
      <c r="E17" s="81"/>
      <c r="F17" s="55"/>
      <c r="G17" s="58"/>
      <c r="H17" s="59"/>
      <c r="I17" s="58"/>
      <c r="J17" s="59"/>
      <c r="K17" s="55"/>
      <c r="L17" s="79"/>
      <c r="M17" s="80"/>
      <c r="N17" s="80"/>
      <c r="O17" s="80"/>
      <c r="P17" s="81"/>
      <c r="Q17" s="64"/>
    </row>
    <row r="18" spans="1:17" ht="16.5" customHeight="1">
      <c r="A18" s="65">
        <v>2</v>
      </c>
      <c r="B18" s="73" t="s">
        <v>37</v>
      </c>
      <c r="C18" s="74"/>
      <c r="D18" s="74"/>
      <c r="E18" s="75"/>
      <c r="F18" s="56"/>
      <c r="G18" s="60"/>
      <c r="H18" s="61"/>
      <c r="I18" s="60"/>
      <c r="J18" s="61"/>
      <c r="K18" s="56"/>
      <c r="L18" s="73"/>
      <c r="M18" s="74"/>
      <c r="N18" s="74"/>
      <c r="O18" s="74"/>
      <c r="P18" s="75"/>
      <c r="Q18" s="65"/>
    </row>
    <row r="19" spans="1:17" ht="16.5" customHeight="1">
      <c r="A19" s="65">
        <v>3</v>
      </c>
      <c r="B19" s="73" t="s">
        <v>35</v>
      </c>
      <c r="C19" s="74"/>
      <c r="D19" s="74"/>
      <c r="E19" s="75"/>
      <c r="F19" s="56"/>
      <c r="G19" s="60"/>
      <c r="H19" s="61"/>
      <c r="I19" s="60"/>
      <c r="J19" s="61"/>
      <c r="K19" s="56"/>
      <c r="L19" s="73"/>
      <c r="M19" s="74"/>
      <c r="N19" s="74"/>
      <c r="O19" s="74"/>
      <c r="P19" s="75"/>
      <c r="Q19" s="65"/>
    </row>
    <row r="20" spans="1:17" ht="16.5" customHeight="1">
      <c r="A20" s="65">
        <v>4</v>
      </c>
      <c r="B20" s="73" t="s">
        <v>39</v>
      </c>
      <c r="C20" s="74"/>
      <c r="D20" s="74"/>
      <c r="E20" s="75"/>
      <c r="F20" s="56"/>
      <c r="G20" s="60"/>
      <c r="H20" s="61"/>
      <c r="I20" s="60"/>
      <c r="J20" s="61"/>
      <c r="K20" s="56"/>
      <c r="L20" s="73"/>
      <c r="M20" s="74"/>
      <c r="N20" s="74"/>
      <c r="O20" s="74"/>
      <c r="P20" s="75"/>
      <c r="Q20" s="65"/>
    </row>
    <row r="21" spans="1:17" ht="16.5" customHeight="1">
      <c r="A21" s="65">
        <v>5</v>
      </c>
      <c r="B21" s="73" t="s">
        <v>40</v>
      </c>
      <c r="C21" s="74"/>
      <c r="D21" s="74"/>
      <c r="E21" s="75"/>
      <c r="F21" s="56"/>
      <c r="G21" s="60"/>
      <c r="H21" s="61"/>
      <c r="I21" s="60"/>
      <c r="J21" s="61"/>
      <c r="K21" s="56"/>
      <c r="L21" s="73"/>
      <c r="M21" s="74"/>
      <c r="N21" s="74"/>
      <c r="O21" s="74"/>
      <c r="P21" s="75"/>
      <c r="Q21" s="65"/>
    </row>
    <row r="22" spans="1:17" ht="16.5" customHeight="1">
      <c r="A22" s="66">
        <v>6</v>
      </c>
      <c r="B22" s="76" t="s">
        <v>38</v>
      </c>
      <c r="C22" s="77"/>
      <c r="D22" s="77"/>
      <c r="E22" s="78"/>
      <c r="F22" s="57"/>
      <c r="G22" s="62"/>
      <c r="H22" s="63"/>
      <c r="I22" s="62"/>
      <c r="J22" s="63"/>
      <c r="K22" s="57"/>
      <c r="L22" s="76"/>
      <c r="M22" s="77"/>
      <c r="N22" s="77"/>
      <c r="O22" s="77"/>
      <c r="P22" s="78"/>
      <c r="Q22" s="66"/>
    </row>
    <row r="23" spans="1:17" ht="16.5">
      <c r="A23" s="17"/>
      <c r="B23" s="17"/>
      <c r="C23" s="17"/>
      <c r="D23" s="17"/>
      <c r="E23" s="18"/>
      <c r="F23" s="18" t="s">
        <v>24</v>
      </c>
      <c r="G23" s="46">
        <f>SUM(G17:G22)</f>
        <v>0</v>
      </c>
      <c r="H23" s="47"/>
      <c r="I23" s="46">
        <f>SUM(I17:J22)</f>
        <v>0</v>
      </c>
      <c r="J23" s="47">
        <f>SUM(J17:J22)</f>
        <v>0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0</v>
      </c>
      <c r="B25" s="32">
        <f>IF(G23=0,0,AVERAGE(G17:H22))</f>
        <v>0</v>
      </c>
      <c r="F25" s="5" t="s">
        <v>26</v>
      </c>
      <c r="G25" s="37">
        <f>SUM(F17:F22)</f>
        <v>0</v>
      </c>
      <c r="H25" s="38"/>
      <c r="I25" s="38"/>
      <c r="J25" s="37">
        <f>SUM(K17:K22)</f>
        <v>0</v>
      </c>
      <c r="K25" s="4" t="s">
        <v>27</v>
      </c>
      <c r="L25" s="4"/>
      <c r="P25" s="31">
        <f>IF(I23=0,0,AVERAGE(I17:J22))</f>
        <v>0</v>
      </c>
      <c r="Q25" s="30">
        <f>I23-G23</f>
        <v>0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/>
      <c r="H27" s="38"/>
      <c r="I27" s="38"/>
      <c r="J27" s="37"/>
      <c r="K27" s="4" t="s">
        <v>31</v>
      </c>
      <c r="L27" s="4"/>
      <c r="P27" s="29" t="s">
        <v>29</v>
      </c>
      <c r="Q27" s="28" t="s">
        <v>28</v>
      </c>
    </row>
    <row r="28" spans="1:17" ht="18" customHeight="1">
      <c r="A28" s="4" t="s">
        <v>32</v>
      </c>
      <c r="B28" s="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48"/>
      <c r="E30" s="50" t="s">
        <v>34</v>
      </c>
      <c r="F30" s="48"/>
      <c r="G30" s="48"/>
      <c r="H30" s="24"/>
      <c r="I30" s="24"/>
      <c r="J30" s="4" t="s">
        <v>33</v>
      </c>
      <c r="M30" s="44"/>
      <c r="N30" s="44"/>
      <c r="O30" s="50"/>
      <c r="P30" s="44"/>
      <c r="Q30" s="44"/>
    </row>
  </sheetData>
  <mergeCells count="20">
    <mergeCell ref="B21:E21"/>
    <mergeCell ref="B22:E22"/>
    <mergeCell ref="L17:P17"/>
    <mergeCell ref="L18:P18"/>
    <mergeCell ref="L19:P19"/>
    <mergeCell ref="L20:P20"/>
    <mergeCell ref="L21:P21"/>
    <mergeCell ref="L22:P22"/>
    <mergeCell ref="B17:E17"/>
    <mergeCell ref="B18:E18"/>
    <mergeCell ref="P8:Q8"/>
    <mergeCell ref="B19:E19"/>
    <mergeCell ref="B20:E20"/>
    <mergeCell ref="L10:Q10"/>
    <mergeCell ref="C10:G10"/>
    <mergeCell ref="J14:M14"/>
    <mergeCell ref="P14:Q14"/>
    <mergeCell ref="L12:Q12"/>
    <mergeCell ref="A14:D14"/>
    <mergeCell ref="C12:G12"/>
  </mergeCells>
  <printOptions/>
  <pageMargins left="0.94" right="0.33" top="0.31" bottom="1" header="0.21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3" sqref="A3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24</v>
      </c>
      <c r="Q4" s="9"/>
    </row>
    <row r="5" ht="3" customHeight="1">
      <c r="M5" s="10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8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87" t="s">
        <v>81</v>
      </c>
      <c r="D8" s="87"/>
      <c r="E8" s="87"/>
      <c r="F8" s="87"/>
      <c r="G8" s="87"/>
      <c r="H8" s="87"/>
      <c r="I8" s="87"/>
      <c r="J8" s="87"/>
      <c r="K8" s="87"/>
      <c r="L8" s="87"/>
      <c r="M8" s="88"/>
      <c r="N8" s="23"/>
      <c r="O8" s="4" t="s">
        <v>8</v>
      </c>
      <c r="P8" s="90">
        <v>39418</v>
      </c>
      <c r="Q8" s="90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9</v>
      </c>
      <c r="B10" s="51"/>
      <c r="C10" s="82" t="s">
        <v>79</v>
      </c>
      <c r="D10" s="82"/>
      <c r="E10" s="82"/>
      <c r="F10" s="82"/>
      <c r="G10" s="82"/>
      <c r="H10" s="35"/>
      <c r="I10" s="23"/>
      <c r="J10" s="8" t="s">
        <v>11</v>
      </c>
      <c r="K10" s="23"/>
      <c r="L10" s="82" t="s">
        <v>10</v>
      </c>
      <c r="M10" s="82"/>
      <c r="N10" s="82"/>
      <c r="O10" s="82"/>
      <c r="P10" s="82"/>
      <c r="Q10" s="82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12</v>
      </c>
      <c r="B12" s="24"/>
      <c r="C12" s="85" t="s">
        <v>80</v>
      </c>
      <c r="D12" s="85"/>
      <c r="E12" s="85"/>
      <c r="F12" s="85"/>
      <c r="G12" s="85"/>
      <c r="H12" s="36"/>
      <c r="I12" s="24"/>
      <c r="J12" s="8" t="s">
        <v>14</v>
      </c>
      <c r="K12" s="24"/>
      <c r="L12" s="85" t="s">
        <v>13</v>
      </c>
      <c r="M12" s="85"/>
      <c r="N12" s="85"/>
      <c r="O12" s="85"/>
      <c r="P12" s="85"/>
      <c r="Q12" s="85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3" t="s">
        <v>63</v>
      </c>
      <c r="B14" s="83"/>
      <c r="C14" s="83"/>
      <c r="D14" s="83"/>
      <c r="E14" s="25" t="s">
        <v>16</v>
      </c>
      <c r="F14" s="84" t="s">
        <v>64</v>
      </c>
      <c r="G14" s="84"/>
      <c r="H14" s="35"/>
      <c r="I14" s="23"/>
      <c r="J14" s="83" t="s">
        <v>15</v>
      </c>
      <c r="K14" s="83"/>
      <c r="L14" s="83"/>
      <c r="M14" s="83"/>
      <c r="N14" s="23"/>
      <c r="O14" s="25" t="s">
        <v>16</v>
      </c>
      <c r="P14" s="84" t="s">
        <v>17</v>
      </c>
      <c r="Q14" s="84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18</v>
      </c>
      <c r="B16" s="41" t="s">
        <v>19</v>
      </c>
      <c r="C16" s="42"/>
      <c r="D16" s="42"/>
      <c r="E16" s="16"/>
      <c r="F16" s="16" t="s">
        <v>20</v>
      </c>
      <c r="G16" s="41" t="s">
        <v>21</v>
      </c>
      <c r="H16" s="16"/>
      <c r="I16" s="41"/>
      <c r="J16" s="16" t="s">
        <v>21</v>
      </c>
      <c r="K16" s="16" t="s">
        <v>20</v>
      </c>
      <c r="L16" s="41" t="s">
        <v>22</v>
      </c>
      <c r="M16" s="42"/>
      <c r="N16" s="42"/>
      <c r="O16" s="42"/>
      <c r="P16" s="16"/>
      <c r="Q16" s="13" t="s">
        <v>23</v>
      </c>
    </row>
    <row r="17" spans="1:17" ht="16.5" customHeight="1">
      <c r="A17" s="64">
        <v>12</v>
      </c>
      <c r="B17" s="79" t="s">
        <v>118</v>
      </c>
      <c r="C17" s="80"/>
      <c r="D17" s="80"/>
      <c r="E17" s="81"/>
      <c r="F17" s="55">
        <v>3</v>
      </c>
      <c r="G17" s="58">
        <v>707</v>
      </c>
      <c r="H17" s="59"/>
      <c r="I17" s="58"/>
      <c r="J17" s="59">
        <v>746</v>
      </c>
      <c r="K17" s="55">
        <v>8</v>
      </c>
      <c r="L17" s="79" t="s">
        <v>36</v>
      </c>
      <c r="M17" s="80"/>
      <c r="N17" s="80"/>
      <c r="O17" s="80"/>
      <c r="P17" s="81"/>
      <c r="Q17" s="64">
        <v>1</v>
      </c>
    </row>
    <row r="18" spans="1:17" ht="16.5" customHeight="1">
      <c r="A18" s="65">
        <v>13</v>
      </c>
      <c r="B18" s="73" t="s">
        <v>91</v>
      </c>
      <c r="C18" s="74"/>
      <c r="D18" s="74"/>
      <c r="E18" s="75"/>
      <c r="F18" s="56">
        <v>5</v>
      </c>
      <c r="G18" s="60">
        <v>724</v>
      </c>
      <c r="H18" s="61"/>
      <c r="I18" s="60"/>
      <c r="J18" s="61">
        <v>744</v>
      </c>
      <c r="K18" s="56">
        <v>7</v>
      </c>
      <c r="L18" s="73" t="s">
        <v>37</v>
      </c>
      <c r="M18" s="74"/>
      <c r="N18" s="74"/>
      <c r="O18" s="74"/>
      <c r="P18" s="75"/>
      <c r="Q18" s="65">
        <v>2</v>
      </c>
    </row>
    <row r="19" spans="1:17" ht="16.5" customHeight="1">
      <c r="A19" s="65">
        <v>15</v>
      </c>
      <c r="B19" s="73" t="s">
        <v>119</v>
      </c>
      <c r="C19" s="74"/>
      <c r="D19" s="74"/>
      <c r="E19" s="75"/>
      <c r="F19" s="56">
        <v>4</v>
      </c>
      <c r="G19" s="60">
        <v>720</v>
      </c>
      <c r="H19" s="61"/>
      <c r="I19" s="60"/>
      <c r="J19" s="61">
        <v>742</v>
      </c>
      <c r="K19" s="56">
        <v>6</v>
      </c>
      <c r="L19" s="73" t="s">
        <v>35</v>
      </c>
      <c r="M19" s="74"/>
      <c r="N19" s="74"/>
      <c r="O19" s="74"/>
      <c r="P19" s="75"/>
      <c r="Q19" s="65">
        <v>3</v>
      </c>
    </row>
    <row r="20" spans="1:17" ht="16.5" customHeight="1">
      <c r="A20" s="65">
        <v>16</v>
      </c>
      <c r="B20" s="73" t="s">
        <v>92</v>
      </c>
      <c r="C20" s="74"/>
      <c r="D20" s="74"/>
      <c r="E20" s="75"/>
      <c r="F20" s="56">
        <v>9</v>
      </c>
      <c r="G20" s="60">
        <v>780</v>
      </c>
      <c r="H20" s="61"/>
      <c r="I20" s="60"/>
      <c r="J20" s="61">
        <v>783</v>
      </c>
      <c r="K20" s="56">
        <v>10</v>
      </c>
      <c r="L20" s="73" t="s">
        <v>39</v>
      </c>
      <c r="M20" s="74"/>
      <c r="N20" s="74"/>
      <c r="O20" s="74"/>
      <c r="P20" s="75"/>
      <c r="Q20" s="65">
        <v>4</v>
      </c>
    </row>
    <row r="21" spans="1:17" ht="16.5" customHeight="1">
      <c r="A21" s="65">
        <v>17</v>
      </c>
      <c r="B21" s="73" t="s">
        <v>93</v>
      </c>
      <c r="C21" s="74"/>
      <c r="D21" s="74"/>
      <c r="E21" s="75"/>
      <c r="F21" s="56">
        <v>1</v>
      </c>
      <c r="G21" s="60">
        <v>692</v>
      </c>
      <c r="H21" s="61"/>
      <c r="I21" s="60"/>
      <c r="J21" s="61">
        <v>702</v>
      </c>
      <c r="K21" s="56">
        <v>2</v>
      </c>
      <c r="L21" s="73" t="s">
        <v>40</v>
      </c>
      <c r="M21" s="74"/>
      <c r="N21" s="74"/>
      <c r="O21" s="74"/>
      <c r="P21" s="75"/>
      <c r="Q21" s="65">
        <v>5</v>
      </c>
    </row>
    <row r="22" spans="1:17" ht="16.5" customHeight="1">
      <c r="A22" s="66">
        <v>27</v>
      </c>
      <c r="B22" s="76" t="s">
        <v>94</v>
      </c>
      <c r="C22" s="77"/>
      <c r="D22" s="77"/>
      <c r="E22" s="78"/>
      <c r="F22" s="57">
        <v>12</v>
      </c>
      <c r="G22" s="62">
        <v>821</v>
      </c>
      <c r="H22" s="63"/>
      <c r="I22" s="62"/>
      <c r="J22" s="63">
        <v>788</v>
      </c>
      <c r="K22" s="57">
        <v>11</v>
      </c>
      <c r="L22" s="76" t="s">
        <v>38</v>
      </c>
      <c r="M22" s="77"/>
      <c r="N22" s="77"/>
      <c r="O22" s="77"/>
      <c r="P22" s="78"/>
      <c r="Q22" s="66">
        <v>6</v>
      </c>
    </row>
    <row r="23" spans="1:17" ht="16.5">
      <c r="A23" s="17"/>
      <c r="B23" s="17"/>
      <c r="C23" s="17"/>
      <c r="D23" s="17"/>
      <c r="E23" s="18"/>
      <c r="F23" s="18" t="s">
        <v>24</v>
      </c>
      <c r="G23" s="46">
        <f>SUM(G17:G22)</f>
        <v>4444</v>
      </c>
      <c r="H23" s="47"/>
      <c r="I23" s="46">
        <f>SUM(I17:J22)</f>
        <v>4505</v>
      </c>
      <c r="J23" s="47">
        <f>SUM(J17:J22)</f>
        <v>4505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-61</v>
      </c>
      <c r="B25" s="32">
        <f>IF(G23=0,0,AVERAGE(G17:H22))</f>
        <v>740.6666666666666</v>
      </c>
      <c r="F25" s="5" t="s">
        <v>26</v>
      </c>
      <c r="G25" s="37">
        <f>SUM(F17:F22)</f>
        <v>34</v>
      </c>
      <c r="H25" s="38"/>
      <c r="I25" s="38"/>
      <c r="J25" s="37">
        <f>SUM(K17:K22)</f>
        <v>44</v>
      </c>
      <c r="K25" s="4" t="s">
        <v>27</v>
      </c>
      <c r="L25" s="4"/>
      <c r="P25" s="31">
        <f>IF(I23=0,0,AVERAGE(I17:J22))</f>
        <v>750.8333333333334</v>
      </c>
      <c r="Q25" s="30">
        <f>I23-G23</f>
        <v>61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0</v>
      </c>
      <c r="H27" s="38"/>
      <c r="I27" s="38"/>
      <c r="J27" s="37">
        <v>3</v>
      </c>
      <c r="K27" s="4" t="s">
        <v>31</v>
      </c>
      <c r="L27" s="4"/>
      <c r="P27" s="29" t="s">
        <v>29</v>
      </c>
      <c r="Q27" s="28" t="s">
        <v>28</v>
      </c>
    </row>
    <row r="28" spans="1:17" ht="18" customHeight="1">
      <c r="A28" s="4" t="s">
        <v>32</v>
      </c>
      <c r="B28" s="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86" t="s">
        <v>120</v>
      </c>
      <c r="E30" s="86"/>
      <c r="F30" s="86"/>
      <c r="G30" s="86"/>
      <c r="H30" s="24"/>
      <c r="I30" s="24"/>
      <c r="J30" s="4" t="s">
        <v>33</v>
      </c>
      <c r="M30" s="86" t="s">
        <v>34</v>
      </c>
      <c r="N30" s="86"/>
      <c r="O30" s="86"/>
      <c r="P30" s="86"/>
      <c r="Q30" s="86"/>
    </row>
  </sheetData>
  <mergeCells count="24">
    <mergeCell ref="B21:E21"/>
    <mergeCell ref="B22:E22"/>
    <mergeCell ref="L17:P17"/>
    <mergeCell ref="L18:P18"/>
    <mergeCell ref="L19:P19"/>
    <mergeCell ref="L20:P20"/>
    <mergeCell ref="L21:P21"/>
    <mergeCell ref="L22:P22"/>
    <mergeCell ref="B17:E17"/>
    <mergeCell ref="B18:E18"/>
    <mergeCell ref="L12:Q12"/>
    <mergeCell ref="A14:D14"/>
    <mergeCell ref="C12:G12"/>
    <mergeCell ref="F14:G14"/>
    <mergeCell ref="P8:Q8"/>
    <mergeCell ref="D30:G30"/>
    <mergeCell ref="M30:Q30"/>
    <mergeCell ref="C8:M8"/>
    <mergeCell ref="B19:E19"/>
    <mergeCell ref="B20:E20"/>
    <mergeCell ref="L10:Q10"/>
    <mergeCell ref="C10:G10"/>
    <mergeCell ref="J14:M14"/>
    <mergeCell ref="P14:Q14"/>
  </mergeCells>
  <printOptions/>
  <pageMargins left="0.94" right="0.33" top="0.31" bottom="1" header="0.21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7">
      <selection activeCell="M25" sqref="M25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26</v>
      </c>
      <c r="Q4" s="9"/>
    </row>
    <row r="5" ht="3" customHeight="1">
      <c r="M5" s="10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9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87" t="s">
        <v>83</v>
      </c>
      <c r="D8" s="87"/>
      <c r="E8" s="87"/>
      <c r="F8" s="87"/>
      <c r="G8" s="87"/>
      <c r="H8" s="87"/>
      <c r="I8" s="87"/>
      <c r="J8" s="87"/>
      <c r="K8" s="87"/>
      <c r="L8" s="87"/>
      <c r="M8" s="88"/>
      <c r="N8" s="23"/>
      <c r="O8" s="4" t="s">
        <v>8</v>
      </c>
      <c r="P8" s="95">
        <v>39432</v>
      </c>
      <c r="Q8" s="95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9</v>
      </c>
      <c r="B10" s="51"/>
      <c r="C10" s="82" t="s">
        <v>122</v>
      </c>
      <c r="D10" s="82"/>
      <c r="E10" s="82"/>
      <c r="F10" s="82"/>
      <c r="G10" s="82"/>
      <c r="H10" s="35"/>
      <c r="I10" s="23"/>
      <c r="J10" s="8" t="s">
        <v>11</v>
      </c>
      <c r="K10" s="23"/>
      <c r="L10" s="82" t="s">
        <v>10</v>
      </c>
      <c r="M10" s="82"/>
      <c r="N10" s="82"/>
      <c r="O10" s="82"/>
      <c r="P10" s="82"/>
      <c r="Q10" s="82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12</v>
      </c>
      <c r="B12" s="24"/>
      <c r="C12" s="85" t="s">
        <v>82</v>
      </c>
      <c r="D12" s="85"/>
      <c r="E12" s="85"/>
      <c r="F12" s="85"/>
      <c r="G12" s="85"/>
      <c r="H12" s="36"/>
      <c r="I12" s="24"/>
      <c r="J12" s="8" t="s">
        <v>14</v>
      </c>
      <c r="K12" s="24"/>
      <c r="L12" s="85" t="s">
        <v>13</v>
      </c>
      <c r="M12" s="85"/>
      <c r="N12" s="85"/>
      <c r="O12" s="85"/>
      <c r="P12" s="85"/>
      <c r="Q12" s="85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3" t="s">
        <v>68</v>
      </c>
      <c r="B14" s="83"/>
      <c r="C14" s="83"/>
      <c r="D14" s="83"/>
      <c r="E14" s="25" t="s">
        <v>16</v>
      </c>
      <c r="F14" s="84" t="s">
        <v>69</v>
      </c>
      <c r="G14" s="84"/>
      <c r="H14" s="35"/>
      <c r="I14" s="23"/>
      <c r="J14" s="83" t="s">
        <v>15</v>
      </c>
      <c r="K14" s="83"/>
      <c r="L14" s="83"/>
      <c r="M14" s="83"/>
      <c r="N14" s="23"/>
      <c r="O14" s="25" t="s">
        <v>16</v>
      </c>
      <c r="P14" s="84" t="s">
        <v>17</v>
      </c>
      <c r="Q14" s="84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18</v>
      </c>
      <c r="B16" s="41" t="s">
        <v>19</v>
      </c>
      <c r="C16" s="42"/>
      <c r="D16" s="42"/>
      <c r="E16" s="16"/>
      <c r="F16" s="16" t="s">
        <v>20</v>
      </c>
      <c r="G16" s="41" t="s">
        <v>21</v>
      </c>
      <c r="H16" s="16"/>
      <c r="I16" s="41"/>
      <c r="J16" s="16" t="s">
        <v>21</v>
      </c>
      <c r="K16" s="16" t="s">
        <v>20</v>
      </c>
      <c r="L16" s="41" t="s">
        <v>22</v>
      </c>
      <c r="M16" s="42"/>
      <c r="N16" s="42"/>
      <c r="O16" s="42"/>
      <c r="P16" s="16"/>
      <c r="Q16" s="13" t="s">
        <v>23</v>
      </c>
    </row>
    <row r="17" spans="1:17" ht="16.5" customHeight="1">
      <c r="A17" s="64">
        <v>11</v>
      </c>
      <c r="B17" s="79" t="s">
        <v>126</v>
      </c>
      <c r="C17" s="80"/>
      <c r="D17" s="80"/>
      <c r="E17" s="81"/>
      <c r="F17" s="55">
        <v>6</v>
      </c>
      <c r="G17" s="58">
        <v>692</v>
      </c>
      <c r="H17" s="59"/>
      <c r="I17" s="58"/>
      <c r="J17" s="59">
        <v>700</v>
      </c>
      <c r="K17" s="55">
        <v>8</v>
      </c>
      <c r="L17" s="79" t="s">
        <v>36</v>
      </c>
      <c r="M17" s="80"/>
      <c r="N17" s="80"/>
      <c r="O17" s="80"/>
      <c r="P17" s="81"/>
      <c r="Q17" s="64">
        <v>1</v>
      </c>
    </row>
    <row r="18" spans="1:17" ht="16.5" customHeight="1">
      <c r="A18" s="65">
        <v>7</v>
      </c>
      <c r="B18" s="73" t="s">
        <v>97</v>
      </c>
      <c r="C18" s="74"/>
      <c r="D18" s="74"/>
      <c r="E18" s="75"/>
      <c r="F18" s="56">
        <v>3</v>
      </c>
      <c r="G18" s="60">
        <v>649</v>
      </c>
      <c r="H18" s="61"/>
      <c r="I18" s="60"/>
      <c r="J18" s="61">
        <v>613</v>
      </c>
      <c r="K18" s="56">
        <v>1</v>
      </c>
      <c r="L18" s="73" t="s">
        <v>128</v>
      </c>
      <c r="M18" s="74"/>
      <c r="N18" s="74"/>
      <c r="O18" s="74"/>
      <c r="P18" s="75"/>
      <c r="Q18" s="65">
        <v>14</v>
      </c>
    </row>
    <row r="19" spans="1:17" ht="16.5" customHeight="1">
      <c r="A19" s="65">
        <v>14</v>
      </c>
      <c r="B19" s="73" t="s">
        <v>127</v>
      </c>
      <c r="C19" s="74"/>
      <c r="D19" s="74"/>
      <c r="E19" s="75"/>
      <c r="F19" s="56">
        <v>4</v>
      </c>
      <c r="G19" s="60">
        <v>667</v>
      </c>
      <c r="H19" s="61"/>
      <c r="I19" s="60"/>
      <c r="J19" s="61">
        <v>799</v>
      </c>
      <c r="K19" s="56">
        <v>12</v>
      </c>
      <c r="L19" s="73" t="s">
        <v>35</v>
      </c>
      <c r="M19" s="74"/>
      <c r="N19" s="74"/>
      <c r="O19" s="74"/>
      <c r="P19" s="75"/>
      <c r="Q19" s="65">
        <v>3</v>
      </c>
    </row>
    <row r="20" spans="1:17" ht="16.5" customHeight="1">
      <c r="A20" s="65">
        <v>10</v>
      </c>
      <c r="B20" s="73" t="s">
        <v>98</v>
      </c>
      <c r="C20" s="74"/>
      <c r="D20" s="74"/>
      <c r="E20" s="75"/>
      <c r="F20" s="56">
        <v>9</v>
      </c>
      <c r="G20" s="60">
        <v>702</v>
      </c>
      <c r="H20" s="61"/>
      <c r="I20" s="60"/>
      <c r="J20" s="61">
        <v>698</v>
      </c>
      <c r="K20" s="56">
        <v>7</v>
      </c>
      <c r="L20" s="73" t="s">
        <v>39</v>
      </c>
      <c r="M20" s="74"/>
      <c r="N20" s="74"/>
      <c r="O20" s="74"/>
      <c r="P20" s="75"/>
      <c r="Q20" s="65">
        <v>4</v>
      </c>
    </row>
    <row r="21" spans="1:17" ht="16.5" customHeight="1">
      <c r="A21" s="65">
        <v>13</v>
      </c>
      <c r="B21" s="73" t="s">
        <v>100</v>
      </c>
      <c r="C21" s="74"/>
      <c r="D21" s="74"/>
      <c r="E21" s="75"/>
      <c r="F21" s="56">
        <v>5</v>
      </c>
      <c r="G21" s="60">
        <v>688</v>
      </c>
      <c r="H21" s="61"/>
      <c r="I21" s="60"/>
      <c r="J21" s="61">
        <v>721</v>
      </c>
      <c r="K21" s="56">
        <v>10</v>
      </c>
      <c r="L21" s="73" t="s">
        <v>40</v>
      </c>
      <c r="M21" s="74"/>
      <c r="N21" s="74"/>
      <c r="O21" s="74"/>
      <c r="P21" s="75"/>
      <c r="Q21" s="65">
        <v>5</v>
      </c>
    </row>
    <row r="22" spans="1:17" ht="16.5" customHeight="1">
      <c r="A22" s="66">
        <v>20</v>
      </c>
      <c r="B22" s="76" t="s">
        <v>101</v>
      </c>
      <c r="C22" s="77"/>
      <c r="D22" s="77"/>
      <c r="E22" s="78"/>
      <c r="F22" s="57">
        <v>2</v>
      </c>
      <c r="G22" s="62">
        <v>641</v>
      </c>
      <c r="H22" s="63"/>
      <c r="I22" s="62"/>
      <c r="J22" s="63">
        <v>763</v>
      </c>
      <c r="K22" s="57">
        <v>11</v>
      </c>
      <c r="L22" s="76" t="s">
        <v>38</v>
      </c>
      <c r="M22" s="77"/>
      <c r="N22" s="77"/>
      <c r="O22" s="77"/>
      <c r="P22" s="78"/>
      <c r="Q22" s="66">
        <v>6</v>
      </c>
    </row>
    <row r="23" spans="1:17" ht="16.5">
      <c r="A23" s="17"/>
      <c r="B23" s="17"/>
      <c r="C23" s="17"/>
      <c r="D23" s="17"/>
      <c r="E23" s="18"/>
      <c r="F23" s="18" t="s">
        <v>24</v>
      </c>
      <c r="G23" s="46">
        <f>SUM(G17:G22)</f>
        <v>4039</v>
      </c>
      <c r="H23" s="47"/>
      <c r="I23" s="46">
        <f>SUM(I17:J22)</f>
        <v>4294</v>
      </c>
      <c r="J23" s="47">
        <f>SUM(J17:J22)</f>
        <v>4294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-255</v>
      </c>
      <c r="B25" s="32">
        <f>IF(G23=0,0,AVERAGE(G17:H22))</f>
        <v>673.1666666666666</v>
      </c>
      <c r="F25" s="5" t="s">
        <v>26</v>
      </c>
      <c r="G25" s="37">
        <f>SUM(F17:F22)</f>
        <v>29</v>
      </c>
      <c r="H25" s="38"/>
      <c r="I25" s="38"/>
      <c r="J25" s="37">
        <f>SUM(K17:K22)</f>
        <v>49</v>
      </c>
      <c r="K25" s="4" t="s">
        <v>27</v>
      </c>
      <c r="L25" s="4"/>
      <c r="P25" s="31">
        <f>IF(I23=0,0,AVERAGE(I17:J22))</f>
        <v>715.6666666666666</v>
      </c>
      <c r="Q25" s="30">
        <f>I23-G23</f>
        <v>255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0</v>
      </c>
      <c r="H27" s="38"/>
      <c r="I27" s="38"/>
      <c r="J27" s="37">
        <v>3</v>
      </c>
      <c r="K27" s="4" t="s">
        <v>31</v>
      </c>
      <c r="L27" s="4"/>
      <c r="P27" s="29" t="s">
        <v>29</v>
      </c>
      <c r="Q27" s="28" t="s">
        <v>28</v>
      </c>
    </row>
    <row r="28" spans="1:17" ht="18" customHeight="1">
      <c r="A28" s="4" t="s">
        <v>32</v>
      </c>
      <c r="B28" s="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86" t="s">
        <v>129</v>
      </c>
      <c r="E30" s="86"/>
      <c r="F30" s="86"/>
      <c r="G30" s="86"/>
      <c r="H30" s="24"/>
      <c r="I30" s="24"/>
      <c r="J30" s="4" t="s">
        <v>33</v>
      </c>
      <c r="M30" s="86" t="s">
        <v>34</v>
      </c>
      <c r="N30" s="86"/>
      <c r="O30" s="86"/>
      <c r="P30" s="86"/>
      <c r="Q30" s="86"/>
    </row>
  </sheetData>
  <mergeCells count="24">
    <mergeCell ref="D30:G30"/>
    <mergeCell ref="M30:Q30"/>
    <mergeCell ref="C8:M8"/>
    <mergeCell ref="B19:E19"/>
    <mergeCell ref="B20:E20"/>
    <mergeCell ref="L10:Q10"/>
    <mergeCell ref="C10:G10"/>
    <mergeCell ref="J14:M14"/>
    <mergeCell ref="P14:Q14"/>
    <mergeCell ref="L12:Q12"/>
    <mergeCell ref="A14:D14"/>
    <mergeCell ref="C12:G12"/>
    <mergeCell ref="F14:G14"/>
    <mergeCell ref="B21:E21"/>
    <mergeCell ref="P8:Q8"/>
    <mergeCell ref="B22:E22"/>
    <mergeCell ref="L17:P17"/>
    <mergeCell ref="L18:P18"/>
    <mergeCell ref="L19:P19"/>
    <mergeCell ref="L20:P20"/>
    <mergeCell ref="L21:P21"/>
    <mergeCell ref="L22:P22"/>
    <mergeCell ref="B17:E17"/>
    <mergeCell ref="B18:E18"/>
  </mergeCells>
  <printOptions/>
  <pageMargins left="0.94" right="0.33" top="0.31" bottom="1" header="0.21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 Hasenkamp</cp:lastModifiedBy>
  <cp:lastPrinted>2008-07-25T21:16:27Z</cp:lastPrinted>
  <dcterms:created xsi:type="dcterms:W3CDTF">2005-11-27T15:34:45Z</dcterms:created>
  <dcterms:modified xsi:type="dcterms:W3CDTF">2008-07-25T21:19:13Z</dcterms:modified>
  <cp:category/>
  <cp:version/>
  <cp:contentType/>
  <cp:contentStatus/>
</cp:coreProperties>
</file>